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0" documentId="13_ncr:1_{63564449-473B-48EC-8DE6-1EBF3B552AC3}" xr6:coauthVersionLast="47" xr6:coauthVersionMax="47" xr10:uidLastSave="{00000000-0000-0000-0000-000000000000}"/>
  <bookViews>
    <workbookView xWindow="28680" yWindow="-240" windowWidth="29040" windowHeight="15720"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0" i="16" l="1"/>
  <c r="I49" i="16"/>
  <c r="G49" i="16" s="1"/>
  <c r="N49" i="16"/>
  <c r="X49" i="16"/>
  <c r="AD49" i="16"/>
  <c r="I50" i="16"/>
  <c r="G50" i="16" s="1"/>
  <c r="N50" i="16"/>
  <c r="AD50" i="16"/>
  <c r="I15" i="16"/>
  <c r="G15" i="16" s="1"/>
  <c r="N15" i="16"/>
  <c r="X15" i="16"/>
  <c r="AA15" i="16"/>
  <c r="AD15" i="16"/>
  <c r="I16" i="16"/>
  <c r="G16" i="16" s="1"/>
  <c r="N16" i="16"/>
  <c r="X16" i="16"/>
  <c r="AA16" i="16"/>
  <c r="AD16" i="16"/>
  <c r="O49" i="17" l="1"/>
  <c r="O50" i="17"/>
  <c r="O21" i="17"/>
  <c r="O22" i="17"/>
  <c r="I74" i="16"/>
  <c r="G74" i="16" s="1"/>
  <c r="N74" i="16"/>
  <c r="X74" i="16"/>
  <c r="AD74" i="16"/>
  <c r="I73" i="16"/>
  <c r="G73" i="16" s="1"/>
  <c r="N73" i="16"/>
  <c r="X73" i="16"/>
  <c r="AD73" i="16"/>
  <c r="I41" i="16"/>
  <c r="G41" i="16" s="1"/>
  <c r="N41" i="16"/>
  <c r="X41" i="16"/>
  <c r="AD41" i="16"/>
  <c r="O63" i="17"/>
  <c r="X48" i="16" l="1"/>
  <c r="X51" i="16"/>
  <c r="AD18" i="16"/>
  <c r="X17" i="16"/>
  <c r="I48" i="16"/>
  <c r="G48" i="16" s="1"/>
  <c r="N48" i="16"/>
  <c r="AD48" i="16"/>
  <c r="I51" i="16"/>
  <c r="G51" i="16" s="1"/>
  <c r="N51" i="16"/>
  <c r="AD51" i="16"/>
  <c r="I17" i="16"/>
  <c r="G17" i="16" s="1"/>
  <c r="N17" i="16"/>
  <c r="AA17" i="16"/>
  <c r="AD17" i="16"/>
  <c r="I18" i="16"/>
  <c r="G18" i="16" s="1"/>
  <c r="N18" i="16"/>
  <c r="X18" i="16"/>
  <c r="AA18" i="16"/>
  <c r="I75" i="16"/>
  <c r="G75" i="16" s="1"/>
  <c r="N75" i="16"/>
  <c r="X75" i="16"/>
  <c r="AD75" i="16"/>
  <c r="I63" i="16"/>
  <c r="G63" i="16" s="1"/>
  <c r="N63" i="16"/>
  <c r="AD63" i="16"/>
  <c r="I40" i="16"/>
  <c r="G40" i="16" s="1"/>
  <c r="N40" i="16"/>
  <c r="X40" i="16"/>
  <c r="AD40" i="16"/>
  <c r="I28" i="16"/>
  <c r="G28" i="16" s="1"/>
  <c r="N28" i="16"/>
  <c r="X28" i="16"/>
  <c r="AD28" i="16"/>
  <c r="U46" i="14"/>
  <c r="V46" i="14"/>
  <c r="W46" i="14"/>
  <c r="X46" i="14"/>
  <c r="Z46" i="14"/>
  <c r="AU46" i="14"/>
  <c r="AV46" i="14"/>
  <c r="AW46" i="14"/>
  <c r="AX46" i="14"/>
  <c r="AZ46" i="14"/>
  <c r="X53" i="16" l="1"/>
  <c r="X52" i="16"/>
  <c r="X47" i="16"/>
  <c r="X46" i="16"/>
  <c r="O52" i="17" l="1"/>
  <c r="O53" i="17"/>
  <c r="O20" i="17"/>
  <c r="O23" i="17"/>
  <c r="I65" i="16" l="1"/>
  <c r="G65" i="16" s="1"/>
  <c r="N65" i="16"/>
  <c r="AD65" i="16"/>
  <c r="I31" i="16"/>
  <c r="G31" i="16" s="1"/>
  <c r="N31" i="16"/>
  <c r="X31" i="16"/>
  <c r="AD31" i="16"/>
  <c r="U42" i="14"/>
  <c r="V42" i="14"/>
  <c r="W42" i="14"/>
  <c r="X42" i="14"/>
  <c r="Z42" i="14"/>
  <c r="AU42" i="14"/>
  <c r="AV42" i="14"/>
  <c r="AW42" i="14"/>
  <c r="AX42" i="14"/>
  <c r="AZ42" i="14"/>
  <c r="U24" i="14"/>
  <c r="V24" i="14"/>
  <c r="W24" i="14"/>
  <c r="X24" i="14"/>
  <c r="Z24" i="14"/>
  <c r="AU24" i="14"/>
  <c r="AV24" i="14"/>
  <c r="AW24" i="14"/>
  <c r="AX24" i="14"/>
  <c r="AZ24" i="14"/>
  <c r="U25" i="14"/>
  <c r="V25" i="14"/>
  <c r="W25" i="14"/>
  <c r="X25" i="14"/>
  <c r="Z25" i="14"/>
  <c r="AU25" i="14"/>
  <c r="AV25" i="14"/>
  <c r="AW25" i="14"/>
  <c r="AX25" i="14"/>
  <c r="AZ25" i="14"/>
  <c r="U26" i="14"/>
  <c r="V26" i="14"/>
  <c r="W26" i="14"/>
  <c r="X26" i="14"/>
  <c r="Z26" i="14"/>
  <c r="AU26" i="14"/>
  <c r="AV26" i="14"/>
  <c r="AW26" i="14"/>
  <c r="AX26" i="14"/>
  <c r="AZ26" i="14"/>
  <c r="O64" i="17"/>
  <c r="O33" i="17"/>
  <c r="O34" i="17"/>
  <c r="O51" i="17" l="1"/>
  <c r="O54" i="17"/>
  <c r="O18" i="17"/>
  <c r="O19" i="17"/>
  <c r="I17" i="21"/>
  <c r="J17" i="21"/>
  <c r="U38" i="14"/>
  <c r="V38" i="14"/>
  <c r="W38" i="14"/>
  <c r="X38" i="14"/>
  <c r="Z38" i="14"/>
  <c r="AU38" i="14"/>
  <c r="AV38" i="14"/>
  <c r="AW38" i="14"/>
  <c r="AX38" i="14"/>
  <c r="AZ38" i="14"/>
  <c r="I19" i="16" l="1"/>
  <c r="G19" i="16" s="1"/>
  <c r="N19" i="16"/>
  <c r="X19" i="16"/>
  <c r="AA19" i="16"/>
  <c r="AD19" i="16"/>
  <c r="I71" i="16" l="1"/>
  <c r="G71" i="16" s="1"/>
  <c r="N71" i="16"/>
  <c r="X71" i="16"/>
  <c r="AD71" i="16"/>
  <c r="I61" i="16"/>
  <c r="G61" i="16" s="1"/>
  <c r="N61" i="16"/>
  <c r="AD61" i="16"/>
  <c r="I29" i="16"/>
  <c r="G29" i="16" s="1"/>
  <c r="N29" i="16"/>
  <c r="X29" i="16"/>
  <c r="AD29" i="16"/>
  <c r="F44" i="17"/>
  <c r="P146" i="20" l="1"/>
  <c r="Q146" i="20"/>
  <c r="R146" i="20"/>
  <c r="S146" i="20"/>
  <c r="T146" i="20"/>
  <c r="V146" i="20"/>
  <c r="H22" i="20" l="1"/>
  <c r="H25" i="20"/>
  <c r="H29" i="20"/>
  <c r="H30" i="20"/>
  <c r="H33" i="20"/>
  <c r="H36" i="20"/>
  <c r="H37" i="20"/>
  <c r="H38" i="20"/>
  <c r="H21" i="20"/>
  <c r="H26" i="20"/>
  <c r="H34" i="20"/>
  <c r="H130" i="20"/>
  <c r="H131" i="20"/>
  <c r="H132" i="20"/>
  <c r="H133" i="20"/>
  <c r="H134" i="20"/>
  <c r="H135" i="20"/>
  <c r="H136" i="20"/>
  <c r="H137" i="20"/>
  <c r="H138" i="20"/>
  <c r="H139" i="20"/>
  <c r="H140" i="20"/>
  <c r="H141" i="20"/>
  <c r="H142" i="20"/>
  <c r="H143" i="20"/>
  <c r="H144" i="20"/>
  <c r="H66" i="20"/>
  <c r="H67" i="20"/>
  <c r="H68" i="20"/>
  <c r="H69" i="20"/>
  <c r="H70" i="20"/>
  <c r="H71" i="20"/>
  <c r="H72" i="20"/>
  <c r="H73" i="20"/>
  <c r="H74" i="20"/>
  <c r="H75" i="20"/>
  <c r="H76" i="20"/>
  <c r="H77" i="20"/>
  <c r="H78" i="20"/>
  <c r="H79" i="20"/>
  <c r="H80" i="20"/>
  <c r="H65" i="20"/>
  <c r="F126" i="20"/>
  <c r="H108" i="20"/>
  <c r="H109" i="20"/>
  <c r="H110" i="20"/>
  <c r="H111" i="20"/>
  <c r="H112" i="20"/>
  <c r="H113" i="20"/>
  <c r="H114" i="20"/>
  <c r="H115" i="20"/>
  <c r="H116" i="20"/>
  <c r="H117" i="20"/>
  <c r="H118" i="20"/>
  <c r="H119" i="20"/>
  <c r="H120" i="20"/>
  <c r="H121" i="20"/>
  <c r="H122" i="20"/>
  <c r="H123" i="20"/>
  <c r="H124" i="20"/>
  <c r="H107" i="20"/>
  <c r="H44" i="20"/>
  <c r="H45" i="20"/>
  <c r="H46" i="20"/>
  <c r="H47" i="20"/>
  <c r="H48" i="20"/>
  <c r="H49" i="20"/>
  <c r="H50" i="20"/>
  <c r="H51" i="20"/>
  <c r="H52" i="20"/>
  <c r="H53" i="20"/>
  <c r="H54" i="20"/>
  <c r="H55" i="20"/>
  <c r="H56" i="20"/>
  <c r="H57" i="20"/>
  <c r="H58" i="20"/>
  <c r="H59" i="20"/>
  <c r="H60" i="20"/>
  <c r="H43" i="20"/>
  <c r="H86" i="20"/>
  <c r="H87" i="20"/>
  <c r="H88" i="20"/>
  <c r="H89" i="20"/>
  <c r="H90" i="20"/>
  <c r="H91" i="20"/>
  <c r="H92" i="20"/>
  <c r="H93" i="20"/>
  <c r="H94" i="20"/>
  <c r="H95" i="20"/>
  <c r="H96" i="20"/>
  <c r="H97" i="20"/>
  <c r="H98" i="20"/>
  <c r="H99" i="20"/>
  <c r="H100" i="20"/>
  <c r="H101" i="20"/>
  <c r="H102" i="20"/>
  <c r="H85" i="20"/>
  <c r="H23" i="20"/>
  <c r="H31" i="20"/>
  <c r="H32" i="20"/>
  <c r="H24" i="20"/>
  <c r="H27" i="20"/>
  <c r="H28" i="20"/>
  <c r="H35" i="20"/>
  <c r="H40" i="20" l="1"/>
  <c r="F40" i="20"/>
  <c r="H126" i="20"/>
  <c r="F146" i="20"/>
  <c r="H129" i="20"/>
  <c r="H146" i="20" s="1"/>
  <c r="H82" i="20"/>
  <c r="F82" i="20"/>
  <c r="H62" i="20"/>
  <c r="F62" i="20"/>
  <c r="H104" i="20"/>
  <c r="F104" i="20"/>
  <c r="J77" i="16" l="1"/>
  <c r="H77" i="16"/>
  <c r="F77" i="16"/>
  <c r="AB67" i="16"/>
  <c r="AC67" i="16"/>
  <c r="X67" i="16"/>
  <c r="W67" i="16"/>
  <c r="V67" i="16"/>
  <c r="X55" i="16"/>
  <c r="W55" i="16"/>
  <c r="V55" i="16"/>
  <c r="M67" i="16"/>
  <c r="L67" i="16"/>
  <c r="H67" i="16"/>
  <c r="J67" i="16"/>
  <c r="J43" i="16"/>
  <c r="H43" i="16"/>
  <c r="F43" i="16"/>
  <c r="J21" i="16"/>
  <c r="H21" i="16"/>
  <c r="J33" i="16"/>
  <c r="H33" i="16"/>
  <c r="O62" i="17"/>
  <c r="O32" i="17"/>
  <c r="F36" i="17"/>
  <c r="AV23" i="14" l="1"/>
  <c r="AU23" i="14"/>
  <c r="Z23" i="14"/>
  <c r="O30" i="17"/>
  <c r="O31" i="17"/>
  <c r="O29" i="17"/>
  <c r="O24" i="17"/>
  <c r="O17" i="17"/>
  <c r="J55" i="16"/>
  <c r="H55" i="16"/>
  <c r="I60" i="16"/>
  <c r="G60" i="16" s="1"/>
  <c r="N60" i="16"/>
  <c r="AD60" i="16"/>
  <c r="I62" i="16"/>
  <c r="G62" i="16" s="1"/>
  <c r="N62" i="16"/>
  <c r="AD62" i="16"/>
  <c r="I64" i="16"/>
  <c r="G64" i="16" s="1"/>
  <c r="N64" i="16"/>
  <c r="AD64" i="16"/>
  <c r="I38" i="16"/>
  <c r="G38" i="16" s="1"/>
  <c r="N38" i="16"/>
  <c r="X38" i="16"/>
  <c r="AD38" i="16"/>
  <c r="I39" i="16"/>
  <c r="G39" i="16" s="1"/>
  <c r="N39" i="16"/>
  <c r="X39" i="16"/>
  <c r="AD39" i="16"/>
  <c r="I27" i="16"/>
  <c r="G27" i="16" s="1"/>
  <c r="N27" i="16"/>
  <c r="X27" i="16"/>
  <c r="AD27" i="16"/>
  <c r="I30" i="16"/>
  <c r="G30" i="16" s="1"/>
  <c r="N30" i="16"/>
  <c r="X30" i="16"/>
  <c r="AD30" i="16"/>
  <c r="AW23" i="14"/>
  <c r="U23" i="14"/>
  <c r="V23" i="14"/>
  <c r="W23" i="14"/>
  <c r="X23" i="14"/>
  <c r="AX23" i="14"/>
  <c r="AZ23" i="14"/>
  <c r="I59" i="16" l="1"/>
  <c r="G59" i="16" s="1"/>
  <c r="N59" i="16"/>
  <c r="AD59" i="16"/>
  <c r="I26" i="16"/>
  <c r="G26" i="16" s="1"/>
  <c r="N26" i="16"/>
  <c r="X26" i="16"/>
  <c r="AD26" i="16"/>
  <c r="I52" i="16"/>
  <c r="G52" i="16" s="1"/>
  <c r="N52" i="16"/>
  <c r="AD52" i="16"/>
  <c r="I53" i="16"/>
  <c r="G53" i="16" s="1"/>
  <c r="N53" i="16"/>
  <c r="AD53" i="16"/>
  <c r="I14" i="16"/>
  <c r="G14" i="16" s="1"/>
  <c r="N14" i="16"/>
  <c r="X14" i="16"/>
  <c r="AA14" i="16"/>
  <c r="AD14" i="16"/>
  <c r="U44" i="14" l="1"/>
  <c r="V44" i="14"/>
  <c r="W44" i="14"/>
  <c r="X44" i="14"/>
  <c r="Z44" i="14"/>
  <c r="AU44" i="14"/>
  <c r="AV44" i="14"/>
  <c r="AW44" i="14"/>
  <c r="AX44" i="14"/>
  <c r="AZ44" i="14"/>
  <c r="M82" i="20" l="1"/>
  <c r="F55" i="16" l="1"/>
  <c r="F67" i="16" l="1"/>
  <c r="O61" i="17" l="1"/>
  <c r="N38" i="20" l="1"/>
  <c r="N34" i="20"/>
  <c r="N32" i="20"/>
  <c r="N31" i="20"/>
  <c r="N30" i="20"/>
  <c r="N24" i="20"/>
  <c r="N23" i="20"/>
  <c r="N22" i="20"/>
  <c r="N21" i="20"/>
  <c r="N25" i="20"/>
  <c r="N26" i="20"/>
  <c r="N27" i="20"/>
  <c r="N28" i="20"/>
  <c r="N29" i="20"/>
  <c r="N33" i="20"/>
  <c r="N35" i="20"/>
  <c r="N36" i="20"/>
  <c r="N37" i="20"/>
  <c r="L77" i="16"/>
  <c r="M77" i="16"/>
  <c r="M55" i="16"/>
  <c r="L55" i="16"/>
  <c r="Q17" i="21" l="1"/>
  <c r="P17" i="21"/>
  <c r="N17" i="21"/>
  <c r="M17" i="21"/>
  <c r="X37" i="16" l="1"/>
  <c r="X36" i="16"/>
  <c r="X43" i="16" l="1"/>
  <c r="AD47" i="16"/>
  <c r="AD13" i="16"/>
  <c r="N47" i="16"/>
  <c r="I47" i="16"/>
  <c r="G47" i="16" s="1"/>
  <c r="X13" i="16"/>
  <c r="AA13" i="16"/>
  <c r="N13" i="16"/>
  <c r="I13" i="16"/>
  <c r="G13" i="16" s="1"/>
  <c r="O59" i="17"/>
  <c r="O60" i="17"/>
  <c r="O47" i="17"/>
  <c r="O48" i="17"/>
  <c r="N107" i="20" l="1"/>
  <c r="N44" i="20"/>
  <c r="N50" i="20"/>
  <c r="N51" i="20"/>
  <c r="N52" i="20"/>
  <c r="N58" i="20"/>
  <c r="N59" i="20"/>
  <c r="N60" i="20"/>
  <c r="N43" i="20"/>
  <c r="N66" i="20"/>
  <c r="N67" i="20"/>
  <c r="N68" i="20"/>
  <c r="N69" i="20"/>
  <c r="N70" i="20"/>
  <c r="N71" i="20"/>
  <c r="N72" i="20"/>
  <c r="N73" i="20"/>
  <c r="N74" i="20"/>
  <c r="N75" i="20"/>
  <c r="N76" i="20"/>
  <c r="N77" i="20"/>
  <c r="N78" i="20"/>
  <c r="N79" i="20"/>
  <c r="N80" i="20"/>
  <c r="N65" i="20"/>
  <c r="N130" i="20"/>
  <c r="N131" i="20"/>
  <c r="N132" i="20"/>
  <c r="N133" i="20"/>
  <c r="N134" i="20"/>
  <c r="N135" i="20"/>
  <c r="N136" i="20"/>
  <c r="N137" i="20"/>
  <c r="N138" i="20"/>
  <c r="N139" i="20"/>
  <c r="N140" i="20"/>
  <c r="N141" i="20"/>
  <c r="N142" i="20"/>
  <c r="N143" i="20"/>
  <c r="N144" i="20"/>
  <c r="N129" i="20"/>
  <c r="N108" i="20"/>
  <c r="N109" i="20"/>
  <c r="N110" i="20"/>
  <c r="N111" i="20"/>
  <c r="N112" i="20"/>
  <c r="N113" i="20"/>
  <c r="N114" i="20"/>
  <c r="N115" i="20"/>
  <c r="N116" i="20"/>
  <c r="N117" i="20"/>
  <c r="N118" i="20"/>
  <c r="N119" i="20"/>
  <c r="N120" i="20"/>
  <c r="N121" i="20"/>
  <c r="N122" i="20"/>
  <c r="N123" i="20"/>
  <c r="N124" i="20"/>
  <c r="N45" i="20"/>
  <c r="N46" i="20"/>
  <c r="N47" i="20"/>
  <c r="N48" i="20"/>
  <c r="N49" i="20"/>
  <c r="N53" i="20"/>
  <c r="N54" i="20"/>
  <c r="N55" i="20"/>
  <c r="N56" i="20"/>
  <c r="N57" i="20"/>
  <c r="S104" i="20" l="1"/>
  <c r="V104" i="20"/>
  <c r="R104" i="20"/>
  <c r="P104" i="20"/>
  <c r="Q104" i="20"/>
  <c r="N86" i="20"/>
  <c r="N87" i="20"/>
  <c r="N90" i="20"/>
  <c r="N91" i="20"/>
  <c r="N94" i="20"/>
  <c r="N95" i="20"/>
  <c r="N98" i="20"/>
  <c r="N99" i="20"/>
  <c r="N102" i="20"/>
  <c r="N85" i="20"/>
  <c r="N88" i="20"/>
  <c r="N89" i="20"/>
  <c r="N92" i="20"/>
  <c r="N93" i="20"/>
  <c r="N96" i="20"/>
  <c r="N97" i="20"/>
  <c r="N100" i="20"/>
  <c r="N101" i="20"/>
  <c r="AA12" i="16"/>
  <c r="I12" i="16"/>
  <c r="I44" i="17"/>
  <c r="I74" i="17"/>
  <c r="H74" i="17"/>
  <c r="G74" i="17"/>
  <c r="H44" i="17"/>
  <c r="G44" i="17"/>
  <c r="G12" i="16" l="1"/>
  <c r="G21" i="16" s="1"/>
  <c r="I21" i="16"/>
  <c r="T104" i="20"/>
  <c r="N72" i="16"/>
  <c r="N70" i="16"/>
  <c r="N58" i="16"/>
  <c r="N67" i="16" s="1"/>
  <c r="N46" i="16"/>
  <c r="N55" i="16" s="1"/>
  <c r="I72" i="16"/>
  <c r="G72" i="16" s="1"/>
  <c r="I70" i="16"/>
  <c r="I58" i="16"/>
  <c r="I46" i="16"/>
  <c r="I55" i="16" s="1"/>
  <c r="I37" i="16"/>
  <c r="G37" i="16" s="1"/>
  <c r="I36" i="16"/>
  <c r="I67" i="16" l="1"/>
  <c r="N77" i="16"/>
  <c r="G70" i="16"/>
  <c r="G77" i="16" s="1"/>
  <c r="I77" i="16"/>
  <c r="G36" i="16"/>
  <c r="G43" i="16" s="1"/>
  <c r="I43" i="16"/>
  <c r="G46" i="16"/>
  <c r="G55" i="16" s="1"/>
  <c r="G58" i="16"/>
  <c r="G67" i="16" s="1"/>
  <c r="A38" i="17"/>
  <c r="A53" i="14" s="1"/>
  <c r="A35" i="16" s="1"/>
  <c r="A69" i="16" s="1"/>
  <c r="A28" i="17"/>
  <c r="A35" i="14" s="1"/>
  <c r="A23" i="16" s="1"/>
  <c r="A57" i="16" s="1"/>
  <c r="A16" i="17"/>
  <c r="A46" i="17" s="1"/>
  <c r="A128" i="20"/>
  <c r="A106" i="20"/>
  <c r="A84" i="20"/>
  <c r="AC77" i="16"/>
  <c r="AB77" i="16"/>
  <c r="AD72" i="16"/>
  <c r="AD70" i="16"/>
  <c r="V77" i="16"/>
  <c r="W77" i="16"/>
  <c r="X72" i="16"/>
  <c r="X70" i="16"/>
  <c r="AB43" i="16"/>
  <c r="AC43" i="16"/>
  <c r="AC33" i="16"/>
  <c r="AD37" i="16"/>
  <c r="AD36" i="16"/>
  <c r="V43" i="16"/>
  <c r="W43" i="16"/>
  <c r="M43" i="16"/>
  <c r="L43" i="16"/>
  <c r="N36" i="16"/>
  <c r="N37" i="16"/>
  <c r="AD58" i="16"/>
  <c r="AB33" i="16"/>
  <c r="AD25" i="16"/>
  <c r="AD24" i="16"/>
  <c r="X25" i="16"/>
  <c r="X24" i="16"/>
  <c r="W33" i="16"/>
  <c r="V33" i="16"/>
  <c r="L33" i="16"/>
  <c r="M33" i="16"/>
  <c r="N25" i="16"/>
  <c r="N24" i="16"/>
  <c r="F33" i="16"/>
  <c r="I25" i="16"/>
  <c r="G25" i="16" s="1"/>
  <c r="I24" i="16"/>
  <c r="AC55" i="16"/>
  <c r="AB55" i="16"/>
  <c r="AD46" i="16"/>
  <c r="AD55" i="16" s="1"/>
  <c r="V21" i="16"/>
  <c r="W21" i="16"/>
  <c r="AB21" i="16"/>
  <c r="AC21" i="16"/>
  <c r="AD12" i="16"/>
  <c r="AD21" i="16" s="1"/>
  <c r="X12" i="16"/>
  <c r="X21" i="16" s="1"/>
  <c r="M21" i="16"/>
  <c r="L21" i="16"/>
  <c r="N12" i="16"/>
  <c r="N21" i="16" s="1"/>
  <c r="F21" i="16"/>
  <c r="AD67" i="16" l="1"/>
  <c r="X77" i="16"/>
  <c r="N33" i="16"/>
  <c r="N43" i="16"/>
  <c r="G24" i="16"/>
  <c r="G33" i="16" s="1"/>
  <c r="I33" i="16"/>
  <c r="X33" i="16"/>
  <c r="AD77" i="16"/>
  <c r="AD43" i="16"/>
  <c r="AD33" i="16"/>
  <c r="A58" i="17"/>
  <c r="A18" i="14"/>
  <c r="A11" i="16" s="1"/>
  <c r="A45" i="16" s="1"/>
  <c r="A68" i="17"/>
  <c r="AZ54" i="14" l="1"/>
  <c r="AZ55" i="14"/>
  <c r="AZ56" i="14"/>
  <c r="AZ57" i="14"/>
  <c r="AZ58" i="14"/>
  <c r="AZ59" i="14"/>
  <c r="AZ60" i="14"/>
  <c r="AZ61" i="14"/>
  <c r="AZ62" i="14"/>
  <c r="AZ63" i="14"/>
  <c r="AZ53" i="14"/>
  <c r="AU54" i="14"/>
  <c r="AV54" i="14"/>
  <c r="AW54" i="14"/>
  <c r="AX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V53" i="14"/>
  <c r="AW53" i="14"/>
  <c r="AX53" i="14"/>
  <c r="AU53" i="14"/>
  <c r="AM65" i="14"/>
  <c r="AN65" i="14"/>
  <c r="AO65" i="14"/>
  <c r="AP65" i="14"/>
  <c r="AR65" i="14"/>
  <c r="AE65" i="14"/>
  <c r="AF65" i="14"/>
  <c r="AG65" i="14"/>
  <c r="AH65" i="14"/>
  <c r="AJ65" i="14"/>
  <c r="Z54" i="14"/>
  <c r="Z55" i="14"/>
  <c r="Z56" i="14"/>
  <c r="Z57" i="14"/>
  <c r="Z58" i="14"/>
  <c r="Z59" i="14"/>
  <c r="Z60" i="14"/>
  <c r="Z61" i="14"/>
  <c r="Z62" i="14"/>
  <c r="Z63" i="14"/>
  <c r="Z53" i="14"/>
  <c r="U54" i="14"/>
  <c r="V54" i="14"/>
  <c r="W54" i="14"/>
  <c r="X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V53" i="14"/>
  <c r="W53" i="14"/>
  <c r="X53" i="14"/>
  <c r="U53" i="14"/>
  <c r="M65" i="14"/>
  <c r="N65" i="14"/>
  <c r="O65" i="14"/>
  <c r="P65" i="14"/>
  <c r="R65" i="14"/>
  <c r="E65" i="14"/>
  <c r="F65" i="14"/>
  <c r="G65" i="14"/>
  <c r="H65" i="14"/>
  <c r="J65" i="14"/>
  <c r="AZ36" i="14"/>
  <c r="AZ37" i="14"/>
  <c r="AZ39" i="14"/>
  <c r="AZ40" i="14"/>
  <c r="AZ41" i="14"/>
  <c r="AZ43" i="14"/>
  <c r="AZ45" i="14"/>
  <c r="AZ47" i="14"/>
  <c r="AZ35" i="14"/>
  <c r="AU36" i="14"/>
  <c r="AV36" i="14"/>
  <c r="AW36" i="14"/>
  <c r="AX36" i="14"/>
  <c r="AU37" i="14"/>
  <c r="AV37" i="14"/>
  <c r="AW37" i="14"/>
  <c r="AX37" i="14"/>
  <c r="AU39" i="14"/>
  <c r="AV39" i="14"/>
  <c r="AW39" i="14"/>
  <c r="AX39" i="14"/>
  <c r="AU40" i="14"/>
  <c r="AV40" i="14"/>
  <c r="AW40" i="14"/>
  <c r="AX40" i="14"/>
  <c r="AU41" i="14"/>
  <c r="AV41" i="14"/>
  <c r="AW41" i="14"/>
  <c r="AX41" i="14"/>
  <c r="AU43" i="14"/>
  <c r="AV43" i="14"/>
  <c r="AW43" i="14"/>
  <c r="AX43" i="14"/>
  <c r="AU45" i="14"/>
  <c r="AV45" i="14"/>
  <c r="AW45" i="14"/>
  <c r="AX45" i="14"/>
  <c r="AU47" i="14"/>
  <c r="AV47" i="14"/>
  <c r="AW47" i="14"/>
  <c r="AX47" i="14"/>
  <c r="AV35" i="14"/>
  <c r="AW35" i="14"/>
  <c r="AX35" i="14"/>
  <c r="AU35" i="14"/>
  <c r="AM49" i="14"/>
  <c r="AN49" i="14"/>
  <c r="AO49" i="14"/>
  <c r="AP49" i="14"/>
  <c r="AR49" i="14"/>
  <c r="AE49" i="14"/>
  <c r="AF49" i="14"/>
  <c r="AG49" i="14"/>
  <c r="AH49" i="14"/>
  <c r="AJ49" i="14"/>
  <c r="V35" i="14"/>
  <c r="W35" i="14"/>
  <c r="X35" i="14"/>
  <c r="Z35" i="14"/>
  <c r="V36" i="14"/>
  <c r="W36" i="14"/>
  <c r="X36" i="14"/>
  <c r="Z36" i="14"/>
  <c r="V37" i="14"/>
  <c r="W37" i="14"/>
  <c r="X37" i="14"/>
  <c r="Z37" i="14"/>
  <c r="V39" i="14"/>
  <c r="W39" i="14"/>
  <c r="X39" i="14"/>
  <c r="Z39" i="14"/>
  <c r="V40" i="14"/>
  <c r="W40" i="14"/>
  <c r="X40" i="14"/>
  <c r="Z40" i="14"/>
  <c r="V41" i="14"/>
  <c r="W41" i="14"/>
  <c r="X41" i="14"/>
  <c r="Z41" i="14"/>
  <c r="V43" i="14"/>
  <c r="W43" i="14"/>
  <c r="X43" i="14"/>
  <c r="Z43" i="14"/>
  <c r="V45" i="14"/>
  <c r="W45" i="14"/>
  <c r="X45" i="14"/>
  <c r="Z45" i="14"/>
  <c r="V47" i="14"/>
  <c r="W47" i="14"/>
  <c r="X47" i="14"/>
  <c r="Z47" i="14"/>
  <c r="U36" i="14"/>
  <c r="U37" i="14"/>
  <c r="U39" i="14"/>
  <c r="U40" i="14"/>
  <c r="U41" i="14"/>
  <c r="U43" i="14"/>
  <c r="U45" i="14"/>
  <c r="U47" i="14"/>
  <c r="U35" i="14"/>
  <c r="M49" i="14"/>
  <c r="N49" i="14"/>
  <c r="O49" i="14"/>
  <c r="P49" i="14"/>
  <c r="R49" i="14"/>
  <c r="J49" i="14"/>
  <c r="E49" i="14"/>
  <c r="F49" i="14"/>
  <c r="G49" i="14"/>
  <c r="H49" i="14"/>
  <c r="AX65" i="14" l="1"/>
  <c r="W65" i="14"/>
  <c r="AV65" i="14"/>
  <c r="AW65" i="14"/>
  <c r="AU65" i="14"/>
  <c r="AZ49" i="14"/>
  <c r="AW49" i="14"/>
  <c r="AZ65" i="14"/>
  <c r="X49" i="14"/>
  <c r="Z65" i="14"/>
  <c r="X65" i="14"/>
  <c r="V65" i="14"/>
  <c r="U65" i="14"/>
  <c r="AX49" i="14"/>
  <c r="AU49" i="14"/>
  <c r="Z49" i="14"/>
  <c r="W49" i="14"/>
  <c r="V49" i="14"/>
  <c r="U49" i="14"/>
  <c r="AV49" i="14"/>
  <c r="AU19" i="14"/>
  <c r="AV19" i="14"/>
  <c r="AW19" i="14"/>
  <c r="AX19" i="14"/>
  <c r="AZ19" i="14"/>
  <c r="AU20" i="14"/>
  <c r="AV20" i="14"/>
  <c r="AW20" i="14"/>
  <c r="AX20" i="14"/>
  <c r="AZ20" i="14"/>
  <c r="AU21" i="14"/>
  <c r="AV21" i="14"/>
  <c r="AW21" i="14"/>
  <c r="AX21" i="14"/>
  <c r="AZ21" i="14"/>
  <c r="AU22" i="14"/>
  <c r="AV22" i="14"/>
  <c r="AW22" i="14"/>
  <c r="AX22" i="14"/>
  <c r="AZ22" i="14"/>
  <c r="AU27" i="14"/>
  <c r="AV27" i="14"/>
  <c r="AW27" i="14"/>
  <c r="AX27" i="14"/>
  <c r="AZ27" i="14"/>
  <c r="AU28" i="14"/>
  <c r="AV28" i="14"/>
  <c r="AW28" i="14"/>
  <c r="AX28" i="14"/>
  <c r="AZ28" i="14"/>
  <c r="AU29" i="14"/>
  <c r="AV29" i="14"/>
  <c r="AW29" i="14"/>
  <c r="AX29" i="14"/>
  <c r="AZ29" i="14"/>
  <c r="AV18" i="14"/>
  <c r="AW18" i="14"/>
  <c r="AX18" i="14"/>
  <c r="AZ18" i="14"/>
  <c r="AU18" i="14"/>
  <c r="AR31" i="14"/>
  <c r="AP31" i="14" l="1"/>
  <c r="AO31" i="14"/>
  <c r="AN31" i="14"/>
  <c r="AM31" i="14"/>
  <c r="AJ31" i="14"/>
  <c r="AZ31" i="14" s="1"/>
  <c r="AH31" i="14"/>
  <c r="AG31" i="14"/>
  <c r="AF31" i="14"/>
  <c r="AE31" i="14"/>
  <c r="Z19" i="14"/>
  <c r="Z20" i="14"/>
  <c r="Z21" i="14"/>
  <c r="Z22" i="14"/>
  <c r="Z27" i="14"/>
  <c r="Z28" i="14"/>
  <c r="Z29" i="14"/>
  <c r="U19" i="14"/>
  <c r="W19" i="14"/>
  <c r="X19" i="14"/>
  <c r="U20" i="14"/>
  <c r="W20" i="14"/>
  <c r="X20" i="14"/>
  <c r="U21" i="14"/>
  <c r="V21" i="14"/>
  <c r="W21" i="14"/>
  <c r="X21" i="14"/>
  <c r="U22" i="14"/>
  <c r="W22" i="14"/>
  <c r="X22" i="14"/>
  <c r="U27" i="14"/>
  <c r="W27" i="14"/>
  <c r="X27" i="14"/>
  <c r="U28" i="14"/>
  <c r="W28" i="14"/>
  <c r="X28" i="14"/>
  <c r="U29" i="14"/>
  <c r="V29" i="14"/>
  <c r="W29" i="14"/>
  <c r="X29" i="14"/>
  <c r="W18" i="14"/>
  <c r="X18" i="14"/>
  <c r="P31" i="14"/>
  <c r="O31" i="14"/>
  <c r="V19" i="14"/>
  <c r="V20" i="14"/>
  <c r="V22" i="14"/>
  <c r="V27" i="14"/>
  <c r="V28" i="14"/>
  <c r="V18" i="14"/>
  <c r="M31" i="14"/>
  <c r="J31" i="14"/>
  <c r="H31" i="14"/>
  <c r="E31" i="14"/>
  <c r="U18" i="14"/>
  <c r="Z18" i="14"/>
  <c r="R31" i="14"/>
  <c r="AU31" i="14" l="1"/>
  <c r="AV31" i="14"/>
  <c r="AW31" i="14"/>
  <c r="AX31" i="14"/>
  <c r="N31" i="14"/>
  <c r="Z31" i="14"/>
  <c r="X31" i="14"/>
  <c r="U31" i="14"/>
  <c r="G31" i="14"/>
  <c r="W31" i="14" s="1"/>
  <c r="F31" i="14"/>
  <c r="F74" i="17"/>
  <c r="O66" i="17"/>
  <c r="F66" i="17"/>
  <c r="O56" i="17"/>
  <c r="F56" i="17"/>
  <c r="O36" i="17"/>
  <c r="O26" i="17"/>
  <c r="F26" i="17"/>
  <c r="V31" i="14" l="1"/>
  <c r="V82" i="20" l="1"/>
  <c r="S82" i="20"/>
  <c r="R82" i="20"/>
  <c r="T82" i="20"/>
  <c r="Q82" i="20"/>
  <c r="P82" i="20"/>
  <c r="V126" i="20" l="1"/>
  <c r="T126" i="20"/>
  <c r="S126" i="20"/>
  <c r="R126" i="20"/>
  <c r="Q126" i="20"/>
  <c r="P126" i="20"/>
  <c r="R62" i="20" l="1"/>
  <c r="S62" i="20"/>
  <c r="T62" i="20"/>
  <c r="V62" i="20"/>
  <c r="Q62" i="20"/>
  <c r="P62" i="20"/>
  <c r="V40" i="20" l="1"/>
  <c r="S40" i="20"/>
  <c r="R40" i="20"/>
  <c r="Q40" i="20"/>
  <c r="P40" i="20"/>
  <c r="T40" i="20" l="1"/>
  <c r="N146" i="20"/>
  <c r="M146" i="20"/>
  <c r="N82" i="20"/>
  <c r="N126" i="20"/>
  <c r="M126" i="20"/>
  <c r="N62" i="20"/>
  <c r="M62" i="20"/>
  <c r="N104" i="20"/>
  <c r="M104" i="20"/>
  <c r="N40" i="20"/>
  <c r="M40" i="20"/>
  <c r="AU33" i="14" l="1"/>
  <c r="AU51" i="14" s="1"/>
  <c r="AM33" i="14"/>
  <c r="AM51" i="14" s="1"/>
  <c r="U51" i="14"/>
  <c r="U33" i="14"/>
  <c r="M33" i="14"/>
  <c r="M51" i="14" s="1"/>
  <c r="A10" i="16" l="1"/>
  <c r="A10" i="21" s="1"/>
  <c r="A8" i="13" s="1"/>
  <c r="B10" i="10" l="1"/>
  <c r="E51" i="14"/>
  <c r="E33" i="14"/>
</calcChain>
</file>

<file path=xl/sharedStrings.xml><?xml version="1.0" encoding="utf-8"?>
<sst xmlns="http://schemas.openxmlformats.org/spreadsheetml/2006/main" count="18621" uniqueCount="265">
  <si>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</si>
  <si>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</si>
  <si>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</si>
  <si>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</si>
  <si>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</si>
  <si>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</si>
  <si>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</si>
  <si>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</si>
  <si>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</si>
  <si>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</si>
  <si>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</si>
  <si>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</si>
  <si>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</si>
  <si>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</si>
  <si>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</si>
  <si>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</si>
  <si>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</si>
  <si>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</si>
  <si>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</si>
  <si>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</si>
  <si>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</si>
  <si>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</si>
  <si>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</si>
  <si>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</si>
  <si>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</si>
  <si>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</si>
  <si>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</si>
  <si>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</si>
  <si>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</si>
  <si>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</si>
  <si>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</si>
  <si>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</si>
  <si>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</si>
  <si>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</si>
  <si>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</si>
  <si>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</si>
  <si>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</si>
  <si>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</si>
  <si>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</si>
  <si>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</si>
  <si>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</si>
  <si>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</si>
  <si>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</si>
  <si>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</si>
  <si>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</si>
  <si>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</si>
  <si>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</si>
  <si>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</si>
  <si>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</si>
  <si>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</si>
  <si>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</si>
  <si>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</si>
  <si>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</si>
  <si>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</si>
  <si>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</si>
  <si>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</si>
  <si>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</si>
  <si>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</si>
  <si>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</si>
  <si>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</si>
  <si>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</si>
  <si>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</si>
  <si>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</si>
  <si>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</si>
  <si>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</si>
  <si>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</si>
  <si>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</si>
  <si>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</si>
  <si>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</si>
  <si>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</si>
  <si>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</si>
  <si>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</si>
  <si>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</si>
  <si>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</si>
  <si>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</si>
  <si>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</si>
  <si>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</si>
  <si>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</si>
  <si>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</si>
  <si>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</si>
  <si>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</si>
  <si>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</si>
  <si>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</si>
  <si>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</si>
  <si>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</si>
  <si>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</si>
  <si>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</si>
  <si>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</si>
  <si>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</si>
  <si>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</si>
  <si>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</si>
  <si>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</si>
  <si>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</si>
  <si>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</si>
  <si>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</si>
  <si>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</si>
  <si>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</si>
  <si>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</si>
  <si>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</si>
  <si>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</si>
  <si>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</si>
  <si>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</si>
  <si>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</si>
  <si>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</si>
  <si>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</si>
  <si>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</si>
  <si>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</si>
  <si>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</si>
  <si>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</si>
  <si>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</si>
  <si>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</si>
  <si>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</si>
  <si>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</si>
  <si>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</si>
  <si>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</si>
  <si>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</si>
  <si>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</si>
  <si>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</si>
  <si>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</si>
  <si>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</si>
  <si>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</si>
  <si>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</si>
  <si>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</si>
  <si>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</si>
  <si>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</si>
  <si>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</si>
  <si>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</si>
  <si>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</si>
  <si>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</si>
  <si>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</si>
  <si>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</si>
  <si>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</si>
  <si>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</si>
  <si>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</si>
  <si>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</si>
  <si>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</si>
  <si>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</si>
  <si>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</si>
  <si>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</si>
  <si>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</si>
  <si>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</si>
  <si>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</si>
  <si>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</si>
  <si>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</si>
  <si>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</si>
  <si>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</si>
  <si>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</si>
  <si>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</si>
  <si>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</si>
  <si>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</si>
  <si>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</si>
  <si>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</si>
  <si>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</si>
  <si>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</si>
  <si>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</si>
  <si>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</si>
  <si>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</si>
  <si>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</si>
  <si>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</si>
  <si>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</si>
  <si>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</si>
  <si>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</si>
  <si>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</si>
  <si>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</si>
  <si>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</si>
  <si>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</si>
  <si>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</si>
  <si>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</si>
  <si>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</si>
  <si>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</si>
  <si>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</si>
  <si>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</si>
  <si>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</si>
  <si>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</si>
  <si>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</si>
  <si>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</si>
  <si>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</si>
  <si>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</si>
  <si>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</si>
  <si>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</si>
  <si>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</si>
  <si>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</si>
  <si>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</si>
  <si>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</si>
  <si>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</si>
  <si>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</si>
  <si>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</si>
  <si>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</si>
  <si>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</si>
  <si>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</si>
  <si>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</si>
  <si>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</si>
  <si>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</si>
  <si>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</si>
  <si>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</si>
  <si>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</si>
  <si>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</si>
  <si>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</si>
  <si>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</si>
  <si>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</si>
  <si>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</si>
  <si>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</si>
  <si>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</si>
  <si>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</si>
  <si>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</si>
  <si>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</si>
  <si>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</si>
  <si>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</si>
  <si>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</si>
  <si>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</si>
  <si>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</si>
  <si>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</si>
  <si>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</si>
  <si>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</si>
  <si>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</si>
  <si>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</si>
  <si>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</si>
  <si>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</si>
  <si>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</si>
  <si>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</si>
  <si>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</si>
  <si>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</si>
  <si>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</si>
  <si>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</si>
  <si>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</si>
  <si>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None</t>
  </si>
  <si>
    <t>Notes: No projects affected</t>
  </si>
  <si>
    <r>
      <t xml:space="preserve">Supply </t>
    </r>
    <r>
      <rPr>
        <b/>
        <sz val="6"/>
        <color rgb="FF000000"/>
        <rFont val="Arial"/>
        <family val="2"/>
      </rPr>
      <t>1</t>
    </r>
    <r>
      <rPr>
        <b/>
        <sz val="10"/>
        <color rgb="FF000000"/>
        <rFont val="Arial"/>
        <family val="2"/>
      </rPr>
      <t xml:space="preserve">
(Water)
CGL</t>
    </r>
  </si>
  <si>
    <r>
      <t xml:space="preserve">Supply </t>
    </r>
    <r>
      <rPr>
        <b/>
        <sz val="6"/>
        <color rgb="FF000000"/>
        <rFont val="Arial"/>
        <family val="2"/>
      </rPr>
      <t>1</t>
    </r>
    <r>
      <rPr>
        <b/>
        <sz val="10"/>
        <color rgb="FF000000"/>
        <rFont val="Arial"/>
        <family val="2"/>
      </rPr>
      <t xml:space="preserve">
(Wastewater)
CGL</t>
    </r>
  </si>
  <si>
    <r>
      <t>Demand</t>
    </r>
    <r>
      <rPr>
        <b/>
        <sz val="6"/>
        <color rgb="FF000000"/>
        <rFont val="Arial"/>
        <family val="2"/>
      </rPr>
      <t xml:space="preserve"> 2</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</si>
  <si>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(Wastewater)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</si>
  <si>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</si>
  <si>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</si>
  <si>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
CGL</t>
    </r>
  </si>
  <si>
    <r>
      <t>Demand</t>
    </r>
    <r>
      <rPr>
        <b/>
        <sz val="6"/>
        <color rgb="FF000000"/>
        <rFont val="Arial"/>
        <family val="2"/>
      </rPr>
      <t xml:space="preserve"> 2</t>
    </r>
    <r>
      <rPr>
        <b/>
        <sz val="10"/>
        <color theme="1"/>
        <rFont val="Arial"/>
        <family val="2"/>
      </rPr>
      <t xml:space="preserve">
(Wastewater)
CGL</t>
    </r>
  </si>
  <si>
    <t>Submitted: 1/30/2025</t>
  </si>
  <si>
    <t>DECEMBER 2024</t>
  </si>
  <si>
    <t>December, 2024</t>
  </si>
  <si>
    <t>December, 2023</t>
  </si>
  <si>
    <t>December, 2019</t>
  </si>
  <si>
    <t>02207</t>
  </si>
  <si>
    <t>07020</t>
  </si>
  <si>
    <t>07026</t>
  </si>
  <si>
    <t>07027</t>
  </si>
  <si>
    <t>07028</t>
  </si>
  <si>
    <t>07072</t>
  </si>
  <si>
    <t>07083</t>
  </si>
  <si>
    <t>07201</t>
  </si>
  <si>
    <t>07202</t>
  </si>
  <si>
    <t>07203</t>
  </si>
  <si>
    <t>07205</t>
  </si>
  <si>
    <t>07206</t>
  </si>
  <si>
    <t>07207</t>
  </si>
  <si>
    <t>07208</t>
  </si>
  <si>
    <t>07720</t>
  </si>
  <si>
    <t>08801</t>
  </si>
  <si>
    <t>08818</t>
  </si>
  <si>
    <t>0</t>
  </si>
  <si>
    <t>07062</t>
  </si>
  <si>
    <t>December, 2024 Residential Number of Customers that Applied</t>
  </si>
  <si>
    <t>December, 2023 Residential Number of Customers that Applied</t>
  </si>
  <si>
    <t>December, 2019
Residential Number of Customers that Applied</t>
  </si>
  <si>
    <t>December, 2024
Number of Residential Customers that Receive Assistance for Arrears</t>
  </si>
  <si>
    <t>December, 2023
Number of Residential Customers that Receive Assistance for Arrears</t>
  </si>
  <si>
    <t>December,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</si>
</sst>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8"/>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6" borderId="45" xfId="0" applyFont="1" applyFill="1" applyBorder="1"/>
    <xf numFmtId="0" fontId="9" fillId="6" borderId="45" xfId="0" applyFont="1" applyFill="1" applyBorder="1" applyAlignment="1">
      <alignment horizontal="right"/>
    </xf>
    <xf numFmtId="165" fontId="9" fillId="0" borderId="48" xfId="0" applyNumberFormat="1" applyFont="1" applyBorder="1" applyAlignment="1">
      <alignment horizontal="right"/>
    </xf>
    <xf numFmtId="0" fontId="9" fillId="0" borderId="41" xfId="0" applyFont="1" applyBorder="1"/>
    <xf numFmtId="165" fontId="9" fillId="0" borderId="42" xfId="0" applyNumberFormat="1" applyFont="1" applyBorder="1"/>
    <xf numFmtId="0" fontId="9" fillId="6" borderId="43" xfId="0" applyFont="1" applyFill="1" applyBorder="1"/>
    <xf numFmtId="0" fontId="9" fillId="0" borderId="40" xfId="0" applyFont="1" applyBorder="1"/>
    <xf numFmtId="164" fontId="7" fillId="0" borderId="3" xfId="1" applyNumberFormat="1" applyFont="1" applyBorder="1"/>
    <xf numFmtId="164" fontId="7" fillId="0" borderId="3" xfId="0" applyNumberFormat="1" applyFont="1" applyBorder="1"/>
    <xf numFmtId="164" fontId="9" fillId="0" borderId="29" xfId="0" applyNumberFormat="1" applyFont="1" applyBorder="1"/>
    <xf numFmtId="164" fontId="9" fillId="0" borderId="28" xfId="1" applyNumberFormat="1" applyFont="1" applyBorder="1"/>
    <xf numFmtId="0" fontId="9" fillId="6" borderId="23" xfId="0" applyFont="1" applyFill="1" applyBorder="1" applyAlignment="1">
      <alignmen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tabSelected="1" zoomScaleNormal="100" workbookViewId="0">
      <selection activeCell="A6" sqref="A6"/>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210</v>
      </c>
      <c r="B1" s="1"/>
      <c r="C1" s="1"/>
      <c r="D1" s="1"/>
      <c r="E1" s="1"/>
    </row>
    <row r="2" spans="1:5" x14ac:dyDescent="0.25">
      <c r="A2" s="59" t="s">
        <v>208</v>
      </c>
      <c r="B2" s="1"/>
      <c r="C2" s="1"/>
      <c r="D2" s="1"/>
      <c r="E2" s="1"/>
    </row>
    <row r="3" spans="1:5" x14ac:dyDescent="0.25">
      <c r="A3" s="59" t="s">
        <v>209</v>
      </c>
      <c r="B3" s="1"/>
      <c r="C3" s="1"/>
      <c r="D3" s="1"/>
      <c r="E3" s="1"/>
    </row>
    <row r="4" spans="1:5" x14ac:dyDescent="0.25">
      <c r="A4" s="217" t="s">
        <v>236</v>
      </c>
      <c r="B4" s="1"/>
      <c r="C4" s="1"/>
      <c r="D4" s="1"/>
      <c r="E4" s="1"/>
    </row>
    <row r="5" spans="1:5" x14ac:dyDescent="0.25">
      <c r="A5" s="59" t="s">
        <v>235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XFC175"/>
  <sheetViews>
    <sheetView zoomScale="80" zoomScaleNormal="80" zoomScaleSheetLayoutView="85" zoomScalePageLayoutView="70" workbookViewId="0">
      <selection activeCell="S85" sqref="S85:S102"/>
    </sheetView>
  </sheetViews>
  <sheetFormatPr defaultColWidth="0" defaultRowHeight="12.75" zeroHeight="1" x14ac:dyDescent="0.2"/>
  <cols>
    <col min="1" max="1" width="18" style="4" customWidth="1"/>
    <col min="2" max="2" width="22.42578125" style="5" customWidth="1"/>
    <col min="3" max="3" width="15.140625" style="5" bestFit="1" customWidth="1"/>
    <col min="4" max="4" width="12.85546875" style="5" bestFit="1" customWidth="1"/>
    <col min="5" max="5" width="10" style="5" bestFit="1" customWidth="1"/>
    <col min="6" max="6" width="9.5703125" style="5" bestFit="1" customWidth="1"/>
    <col min="7" max="7" width="22.42578125" style="5" customWidth="1"/>
    <col min="8" max="8" width="10.42578125" style="5" customWidth="1"/>
    <col min="9" max="9" width="22.42578125" style="5" customWidth="1"/>
    <col min="10" max="10" width="11.140625" style="5" bestFit="1" customWidth="1"/>
    <col min="11" max="11" width="15.5703125" style="5" customWidth="1"/>
    <col min="12" max="12" width="2.5703125" style="4" customWidth="1"/>
    <col min="13" max="13" width="25.57031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1" width="8.85546875" style="5" customWidth="1"/>
    <col min="32" max="32" width="8.85546875" style="5" hidden="1" customWidth="1"/>
    <col min="33" max="33" width="5.140625" style="4" hidden="1" customWidth="1"/>
    <col min="34" max="36" width="8.85546875" style="74" hidden="1" customWidth="1"/>
    <col min="37" max="37" width="25.85546875" style="74" hidden="1" customWidth="1"/>
    <col min="38" max="38" width="8.140625" style="4" hidden="1" customWidth="1"/>
    <col min="39" max="16382" width="8.85546875" style="5" hidden="1"/>
    <col min="16383" max="16383" width="3.28515625" style="5" hidden="1"/>
    <col min="16384" max="16384" width="14" style="5" hidden="1" customWidth="1"/>
  </cols>
  <sheetData>
    <row r="1" spans="1:38" ht="13.5" thickBot="1" x14ac:dyDescent="0.25">
      <c r="A1" s="139"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42" t="s">
        <v>2</v>
      </c>
      <c r="B2" s="243"/>
      <c r="C2" s="244"/>
      <c r="D2" s="85"/>
      <c r="E2" s="85"/>
      <c r="F2" s="85"/>
      <c r="G2" s="85"/>
      <c r="H2" s="85"/>
      <c r="I2" s="85"/>
      <c r="J2" s="85"/>
      <c r="K2" s="85"/>
      <c r="L2" s="85"/>
      <c r="M2" s="260" t="s">
        <v>156</v>
      </c>
      <c r="N2" s="261"/>
      <c r="O2" s="64"/>
      <c r="P2" s="251" t="s">
        <v>123</v>
      </c>
      <c r="Q2" s="252"/>
      <c r="R2" s="253"/>
      <c r="S2" s="4"/>
      <c r="T2" s="4"/>
      <c r="U2" s="64"/>
      <c r="V2" s="19"/>
      <c r="W2" s="19"/>
      <c r="X2" s="19"/>
      <c r="Y2" s="242" t="s">
        <v>143</v>
      </c>
      <c r="Z2" s="244"/>
      <c r="AA2" s="81"/>
      <c r="AB2" s="242" t="s">
        <v>7</v>
      </c>
      <c r="AC2" s="243"/>
      <c r="AD2" s="243"/>
      <c r="AE2" s="244"/>
      <c r="AF2" s="74"/>
      <c r="AG2" s="74"/>
      <c r="AL2" s="74"/>
    </row>
    <row r="3" spans="1:38" ht="14.45" customHeight="1" thickBot="1" x14ac:dyDescent="0.25">
      <c r="A3" s="245"/>
      <c r="B3" s="246"/>
      <c r="C3" s="247"/>
      <c r="D3" s="52"/>
      <c r="E3" s="52"/>
      <c r="F3" s="52"/>
      <c r="G3" s="52"/>
      <c r="H3" s="52"/>
      <c r="I3" s="52"/>
      <c r="J3" s="52"/>
      <c r="K3" s="52"/>
      <c r="L3" s="52"/>
      <c r="M3" s="262"/>
      <c r="N3" s="263"/>
      <c r="O3" s="64"/>
      <c r="P3" s="254"/>
      <c r="Q3" s="255"/>
      <c r="R3" s="256"/>
      <c r="S3" s="4"/>
      <c r="T3" s="4"/>
      <c r="U3" s="64"/>
      <c r="V3" s="19"/>
      <c r="W3" s="19"/>
      <c r="X3" s="19"/>
      <c r="Y3" s="248"/>
      <c r="Z3" s="250"/>
      <c r="AA3" s="81"/>
      <c r="AB3" s="248"/>
      <c r="AC3" s="249"/>
      <c r="AD3" s="249"/>
      <c r="AE3" s="250"/>
      <c r="AF3" s="74"/>
      <c r="AG3" s="74"/>
      <c r="AL3" s="74"/>
    </row>
    <row r="4" spans="1:38" ht="14.45" customHeight="1" x14ac:dyDescent="0.2">
      <c r="A4" s="53"/>
      <c r="B4" s="53"/>
      <c r="C4" s="53"/>
      <c r="D4" s="53"/>
      <c r="E4" s="53"/>
      <c r="F4" s="53"/>
      <c r="G4" s="53"/>
      <c r="H4" s="53"/>
      <c r="I4" s="53"/>
      <c r="J4" s="53"/>
      <c r="K4" s="53"/>
      <c r="L4" s="53"/>
      <c r="M4" s="262"/>
      <c r="N4" s="263"/>
      <c r="O4" s="64"/>
      <c r="P4" s="254"/>
      <c r="Q4" s="255"/>
      <c r="R4" s="256"/>
      <c r="S4" s="4"/>
      <c r="T4" s="4"/>
      <c r="U4" s="64"/>
      <c r="V4" s="19"/>
      <c r="W4" s="19"/>
      <c r="X4" s="19"/>
      <c r="Y4" s="248"/>
      <c r="Z4" s="250"/>
      <c r="AA4" s="81"/>
      <c r="AB4" s="248"/>
      <c r="AC4" s="249"/>
      <c r="AD4" s="249"/>
      <c r="AE4" s="250"/>
      <c r="AF4" s="74"/>
      <c r="AG4" s="74"/>
      <c r="AL4" s="74"/>
    </row>
    <row r="5" spans="1:38" ht="15" customHeight="1" thickBot="1" x14ac:dyDescent="0.25">
      <c r="A5" s="6" t="s">
        <v>170</v>
      </c>
      <c r="B5" s="54"/>
      <c r="C5" s="54"/>
      <c r="D5" s="54"/>
      <c r="E5" s="54"/>
      <c r="F5" s="54"/>
      <c r="G5" s="54"/>
      <c r="H5" s="54"/>
      <c r="I5" s="53"/>
      <c r="J5" s="53"/>
      <c r="K5" s="53"/>
      <c r="L5" s="53"/>
      <c r="M5" s="262"/>
      <c r="N5" s="263"/>
      <c r="O5" s="64"/>
      <c r="P5" s="257"/>
      <c r="Q5" s="258"/>
      <c r="R5" s="259"/>
      <c r="S5" s="4"/>
      <c r="T5" s="4"/>
      <c r="U5" s="64"/>
      <c r="V5" s="19"/>
      <c r="W5" s="19"/>
      <c r="X5" s="19"/>
      <c r="Y5" s="248"/>
      <c r="Z5" s="250"/>
      <c r="AA5" s="81"/>
      <c r="AB5" s="245"/>
      <c r="AC5" s="246"/>
      <c r="AD5" s="246"/>
      <c r="AE5" s="247"/>
      <c r="AF5" s="74"/>
      <c r="AG5" s="74"/>
      <c r="AL5" s="74"/>
    </row>
    <row r="6" spans="1:38" ht="15" customHeight="1" thickBot="1" x14ac:dyDescent="0.25">
      <c r="B6" s="4"/>
      <c r="C6" s="4"/>
      <c r="D6" s="4"/>
      <c r="E6" s="4"/>
      <c r="F6" s="4"/>
      <c r="G6" s="4"/>
      <c r="H6" s="4"/>
      <c r="I6" s="53"/>
      <c r="J6" s="53"/>
      <c r="K6" s="53"/>
      <c r="L6" s="53"/>
      <c r="M6" s="264"/>
      <c r="N6" s="265"/>
      <c r="O6" s="64"/>
      <c r="Q6" s="4"/>
      <c r="R6" s="9"/>
      <c r="S6" s="4"/>
      <c r="T6" s="4"/>
      <c r="U6" s="4"/>
      <c r="V6" s="9"/>
      <c r="W6" s="9"/>
      <c r="X6" s="9"/>
      <c r="Y6" s="245"/>
      <c r="Z6" s="247"/>
      <c r="AA6" s="81"/>
      <c r="AB6" s="140"/>
      <c r="AC6" s="74"/>
      <c r="AD6" s="74"/>
      <c r="AE6" s="74"/>
      <c r="AF6" s="74"/>
      <c r="AG6" s="74"/>
      <c r="AL6" s="74"/>
    </row>
    <row r="7" spans="1:38" ht="15" customHeight="1" x14ac:dyDescent="0.2">
      <c r="A7" s="269" t="s">
        <v>221</v>
      </c>
      <c r="B7" s="269"/>
      <c r="C7" s="269"/>
      <c r="D7" s="269"/>
      <c r="E7" s="269"/>
      <c r="F7" s="269"/>
      <c r="G7" s="269"/>
      <c r="H7" s="269"/>
      <c r="I7" s="269"/>
      <c r="J7" s="269"/>
      <c r="K7" s="269"/>
      <c r="L7" s="53"/>
      <c r="M7" s="266" t="s">
        <v>212</v>
      </c>
      <c r="N7" s="267"/>
      <c r="O7" s="64"/>
      <c r="P7" s="50" t="s">
        <v>212</v>
      </c>
      <c r="Q7" s="4"/>
      <c r="R7" s="4"/>
      <c r="S7" s="4"/>
      <c r="T7" s="4"/>
      <c r="U7" s="4"/>
      <c r="V7" s="4"/>
      <c r="W7" s="4"/>
      <c r="Y7" s="137"/>
      <c r="Z7" s="81"/>
      <c r="AA7" s="81"/>
      <c r="AB7" s="270" t="s">
        <v>218</v>
      </c>
      <c r="AC7" s="271"/>
      <c r="AD7" s="271"/>
      <c r="AE7" s="271"/>
      <c r="AF7" s="4"/>
    </row>
    <row r="8" spans="1:38" ht="15" customHeight="1" x14ac:dyDescent="0.2">
      <c r="A8" s="269"/>
      <c r="B8" s="269"/>
      <c r="C8" s="269"/>
      <c r="D8" s="269"/>
      <c r="E8" s="269"/>
      <c r="F8" s="269"/>
      <c r="G8" s="269"/>
      <c r="H8" s="269"/>
      <c r="I8" s="269"/>
      <c r="J8" s="269"/>
      <c r="K8" s="269"/>
      <c r="L8" s="53"/>
      <c r="M8" s="268"/>
      <c r="N8" s="269"/>
      <c r="O8" s="64"/>
      <c r="P8" s="50"/>
      <c r="Q8" s="4"/>
      <c r="R8" s="4"/>
      <c r="S8" s="4"/>
      <c r="T8" s="4"/>
      <c r="U8" s="4"/>
      <c r="V8" s="4"/>
      <c r="W8" s="4"/>
      <c r="Y8" s="241"/>
      <c r="Z8" s="81"/>
      <c r="AA8" s="81"/>
      <c r="AB8" s="270"/>
      <c r="AC8" s="271"/>
      <c r="AD8" s="271"/>
      <c r="AE8" s="271"/>
      <c r="AF8" s="4"/>
    </row>
    <row r="9" spans="1:38" ht="14.45" customHeight="1" x14ac:dyDescent="0.2">
      <c r="B9" s="53"/>
      <c r="C9" s="53"/>
      <c r="D9" s="53"/>
      <c r="E9" s="53"/>
      <c r="F9" s="53"/>
      <c r="G9" s="53"/>
      <c r="H9" s="53"/>
      <c r="I9" s="53"/>
      <c r="J9" s="53"/>
      <c r="K9" s="53"/>
      <c r="L9" s="53"/>
      <c r="M9" s="268"/>
      <c r="N9" s="269"/>
      <c r="Q9" s="4"/>
      <c r="R9" s="4"/>
      <c r="S9" s="4"/>
      <c r="T9" s="4"/>
      <c r="U9" s="4"/>
      <c r="V9" s="4"/>
      <c r="W9" s="4"/>
      <c r="Y9" s="270" t="s">
        <v>199</v>
      </c>
      <c r="Z9" s="271"/>
      <c r="AA9" s="81"/>
      <c r="AB9" s="270"/>
      <c r="AC9" s="271"/>
      <c r="AD9" s="271"/>
      <c r="AE9" s="271"/>
      <c r="AF9" s="4"/>
    </row>
    <row r="10" spans="1:38" x14ac:dyDescent="0.2">
      <c r="A10" s="53" t="s">
        <v>154</v>
      </c>
      <c r="B10" s="5" t="s">
        <v>155</v>
      </c>
      <c r="C10" s="53"/>
      <c r="D10" s="53"/>
      <c r="E10" s="53"/>
      <c r="F10" s="53"/>
      <c r="G10" s="53"/>
      <c r="H10" s="53"/>
      <c r="I10" s="53"/>
      <c r="J10" s="53"/>
      <c r="K10" s="53"/>
      <c r="L10" s="53"/>
      <c r="M10" s="89"/>
      <c r="N10" s="4"/>
      <c r="P10" s="50"/>
      <c r="Q10" s="4"/>
      <c r="R10" s="4"/>
      <c r="S10" s="4"/>
      <c r="T10" s="4"/>
      <c r="U10" s="4"/>
      <c r="V10" s="4"/>
      <c r="W10" s="4"/>
      <c r="Y10" s="270"/>
      <c r="Z10" s="271"/>
      <c r="AA10" s="81"/>
      <c r="AB10" s="270"/>
      <c r="AC10" s="271"/>
      <c r="AD10" s="271"/>
      <c r="AE10" s="271"/>
      <c r="AF10" s="4"/>
    </row>
    <row r="11" spans="1:38" x14ac:dyDescent="0.2">
      <c r="A11" s="53"/>
      <c r="B11" s="132" t="s">
        <v>163</v>
      </c>
      <c r="C11" s="53"/>
      <c r="D11" s="53"/>
      <c r="E11" s="53"/>
      <c r="F11" s="53"/>
      <c r="G11" s="53"/>
      <c r="H11" s="53"/>
      <c r="I11" s="53"/>
      <c r="J11" s="53"/>
      <c r="K11" s="53"/>
      <c r="L11" s="53"/>
      <c r="M11" s="89"/>
      <c r="N11" s="4"/>
      <c r="P11" s="50"/>
      <c r="Q11" s="4"/>
      <c r="R11" s="4"/>
      <c r="S11" s="4"/>
      <c r="T11" s="4"/>
      <c r="U11" s="4"/>
      <c r="V11" s="4"/>
      <c r="W11" s="4"/>
      <c r="Y11" s="270"/>
      <c r="Z11" s="271"/>
      <c r="AA11" s="81"/>
      <c r="AB11" s="89" t="s">
        <v>154</v>
      </c>
      <c r="AC11" s="5" t="s">
        <v>162</v>
      </c>
      <c r="AD11" s="31"/>
      <c r="AE11" s="4"/>
      <c r="AF11" s="4"/>
    </row>
    <row r="12" spans="1:38" x14ac:dyDescent="0.2">
      <c r="A12" s="53"/>
      <c r="B12" s="132" t="s">
        <v>164</v>
      </c>
      <c r="C12" s="53"/>
      <c r="D12" s="53"/>
      <c r="E12" s="53"/>
      <c r="F12" s="53"/>
      <c r="G12" s="53"/>
      <c r="H12" s="53"/>
      <c r="I12" s="53"/>
      <c r="J12" s="53"/>
      <c r="K12" s="53"/>
      <c r="L12" s="53"/>
      <c r="M12" s="89"/>
      <c r="N12" s="4"/>
      <c r="P12" s="50"/>
      <c r="Q12" s="4"/>
      <c r="R12" s="4"/>
      <c r="S12" s="4"/>
      <c r="T12" s="4"/>
      <c r="U12" s="4"/>
      <c r="V12" s="4"/>
      <c r="W12" s="4"/>
      <c r="Y12" s="270"/>
      <c r="Z12" s="271"/>
      <c r="AA12" s="81"/>
      <c r="AB12" s="89"/>
      <c r="AC12" s="132" t="s">
        <v>168</v>
      </c>
      <c r="AD12" s="4"/>
      <c r="AE12" s="4"/>
      <c r="AF12" s="4"/>
    </row>
    <row r="13" spans="1:38" x14ac:dyDescent="0.2">
      <c r="A13" s="53"/>
      <c r="B13" s="132" t="s">
        <v>158</v>
      </c>
      <c r="C13" s="53"/>
      <c r="D13" s="53"/>
      <c r="E13" s="53"/>
      <c r="F13" s="53"/>
      <c r="G13" s="53"/>
      <c r="H13" s="53"/>
      <c r="I13" s="53"/>
      <c r="J13" s="53"/>
      <c r="K13" s="53"/>
      <c r="L13" s="53"/>
      <c r="M13" s="89"/>
      <c r="N13" s="4"/>
      <c r="P13" s="50"/>
      <c r="Q13" s="4"/>
      <c r="R13" s="4"/>
      <c r="S13" s="4"/>
      <c r="T13" s="4"/>
      <c r="U13" s="4"/>
      <c r="V13" s="4"/>
      <c r="W13" s="4"/>
      <c r="Y13" s="270"/>
      <c r="Z13" s="271"/>
      <c r="AA13" s="81"/>
      <c r="AB13" s="89"/>
      <c r="AC13" s="132" t="s">
        <v>165</v>
      </c>
      <c r="AD13" s="4"/>
      <c r="AE13" s="4"/>
      <c r="AF13" s="4"/>
    </row>
    <row r="14" spans="1:38" x14ac:dyDescent="0.2">
      <c r="A14" s="53"/>
      <c r="B14" s="132" t="s">
        <v>159</v>
      </c>
      <c r="C14" s="53"/>
      <c r="D14" s="53"/>
      <c r="E14" s="53"/>
      <c r="F14" s="53"/>
      <c r="G14" s="53"/>
      <c r="H14" s="53"/>
      <c r="I14" s="53"/>
      <c r="J14" s="53"/>
      <c r="K14" s="53"/>
      <c r="L14" s="53"/>
      <c r="M14" s="89"/>
      <c r="N14" s="4"/>
      <c r="P14" s="50"/>
      <c r="Q14" s="4"/>
      <c r="R14" s="4"/>
      <c r="S14" s="4"/>
      <c r="T14" s="4"/>
      <c r="U14" s="4"/>
      <c r="V14" s="4"/>
      <c r="W14" s="4"/>
      <c r="Y14" s="270"/>
      <c r="Z14" s="271"/>
      <c r="AA14" s="81"/>
      <c r="AC14" s="5" t="s">
        <v>166</v>
      </c>
      <c r="AD14" s="4"/>
      <c r="AE14" s="4"/>
      <c r="AF14" s="4"/>
    </row>
    <row r="15" spans="1:38" x14ac:dyDescent="0.2">
      <c r="A15" s="53"/>
      <c r="B15" s="132"/>
      <c r="C15" s="53"/>
      <c r="D15" s="53"/>
      <c r="E15" s="53"/>
      <c r="F15" s="53"/>
      <c r="G15" s="53"/>
      <c r="H15" s="53"/>
      <c r="I15" s="53"/>
      <c r="J15" s="53"/>
      <c r="K15" s="53"/>
      <c r="L15" s="53"/>
      <c r="M15" s="89"/>
      <c r="N15" s="4"/>
      <c r="P15" s="50"/>
      <c r="Q15" s="4"/>
      <c r="R15" s="4"/>
      <c r="S15" s="4"/>
      <c r="T15" s="4"/>
      <c r="U15" s="4"/>
      <c r="V15" s="4"/>
      <c r="W15" s="4"/>
      <c r="Y15" s="270"/>
      <c r="Z15" s="271"/>
      <c r="AA15" s="81"/>
      <c r="AC15" s="132" t="s">
        <v>167</v>
      </c>
      <c r="AD15" s="4"/>
      <c r="AE15" s="4"/>
      <c r="AF15" s="4"/>
    </row>
    <row r="16" spans="1:38" x14ac:dyDescent="0.2">
      <c r="B16" s="53"/>
      <c r="C16" s="53"/>
      <c r="D16" s="53"/>
      <c r="E16" s="53"/>
      <c r="F16" s="53"/>
      <c r="G16" s="53"/>
      <c r="H16" s="53"/>
      <c r="I16" s="53"/>
      <c r="J16" s="53"/>
      <c r="K16" s="113" t="s">
        <v>125</v>
      </c>
      <c r="L16" s="53"/>
      <c r="M16" s="89"/>
      <c r="N16" s="113"/>
      <c r="P16" s="50"/>
      <c r="Q16" s="4"/>
      <c r="R16" s="4"/>
      <c r="S16" s="4"/>
      <c r="T16" s="4"/>
      <c r="U16" s="4"/>
      <c r="V16" s="4"/>
      <c r="W16" s="113" t="s">
        <v>125</v>
      </c>
      <c r="Y16" s="270"/>
      <c r="Z16" s="271"/>
      <c r="AA16" s="113"/>
      <c r="AC16" s="132" t="s">
        <v>169</v>
      </c>
      <c r="AD16" s="4"/>
      <c r="AE16" s="4"/>
      <c r="AF16" s="4"/>
    </row>
    <row r="17" spans="1:32" x14ac:dyDescent="0.2">
      <c r="B17" s="53"/>
      <c r="C17" s="53"/>
      <c r="D17" s="53"/>
      <c r="E17" s="53"/>
      <c r="F17" s="53"/>
      <c r="G17" s="53"/>
      <c r="H17" s="53"/>
      <c r="I17" s="53"/>
      <c r="J17" s="53"/>
      <c r="K17" s="53"/>
      <c r="L17" s="53"/>
      <c r="M17" s="89"/>
      <c r="N17" s="4"/>
      <c r="P17" s="50"/>
      <c r="Q17" s="4"/>
      <c r="R17" s="4"/>
      <c r="S17" s="4"/>
      <c r="T17" s="4"/>
      <c r="U17" s="4"/>
      <c r="V17" s="4"/>
      <c r="W17" s="4"/>
      <c r="Y17" s="270"/>
      <c r="Z17" s="271"/>
      <c r="AC17" s="4"/>
      <c r="AD17" s="4"/>
      <c r="AE17" s="4"/>
      <c r="AF17" s="4"/>
    </row>
    <row r="18" spans="1:32" x14ac:dyDescent="0.2">
      <c r="B18" s="53"/>
      <c r="C18" s="53"/>
      <c r="D18" s="53"/>
      <c r="E18" s="53"/>
      <c r="F18" s="53"/>
      <c r="G18" s="53"/>
      <c r="H18" s="53"/>
      <c r="I18" s="53"/>
      <c r="L18" s="53"/>
      <c r="M18" s="89"/>
      <c r="N18" s="75" t="s">
        <v>24</v>
      </c>
      <c r="O18" s="75"/>
      <c r="P18" s="50"/>
      <c r="Q18" s="75" t="s">
        <v>24</v>
      </c>
      <c r="R18" s="4"/>
      <c r="S18" s="75" t="s">
        <v>24</v>
      </c>
      <c r="T18" s="4"/>
      <c r="U18" s="75" t="s">
        <v>24</v>
      </c>
      <c r="V18" s="4"/>
      <c r="W18" s="75" t="s">
        <v>24</v>
      </c>
      <c r="X18" s="75"/>
      <c r="Y18" s="270"/>
      <c r="Z18" s="271"/>
      <c r="AB18" s="89"/>
      <c r="AC18" s="4"/>
      <c r="AD18" s="4"/>
      <c r="AE18" s="4"/>
      <c r="AF18" s="4"/>
    </row>
    <row r="19" spans="1:32" ht="76.5" x14ac:dyDescent="0.2">
      <c r="A19" s="142" t="s">
        <v>190</v>
      </c>
      <c r="B19" s="4"/>
      <c r="C19" s="4"/>
      <c r="D19" s="4"/>
      <c r="E19" s="4"/>
      <c r="F19" s="4"/>
      <c r="G19" s="88" t="s">
        <v>153</v>
      </c>
      <c r="H19" s="4"/>
      <c r="I19" s="88" t="s">
        <v>153</v>
      </c>
      <c r="J19" s="4"/>
      <c r="K19" s="4"/>
      <c r="M19" s="83" t="s">
        <v>23</v>
      </c>
      <c r="N19" s="88" t="s">
        <v>153</v>
      </c>
      <c r="O19" s="86"/>
      <c r="P19" s="87" t="s">
        <v>23</v>
      </c>
      <c r="Q19" s="88" t="s">
        <v>153</v>
      </c>
      <c r="R19" s="87" t="s">
        <v>23</v>
      </c>
      <c r="S19" s="88" t="s">
        <v>153</v>
      </c>
      <c r="T19" s="87" t="s">
        <v>23</v>
      </c>
      <c r="U19" s="88" t="s">
        <v>153</v>
      </c>
      <c r="V19" s="87" t="s">
        <v>23</v>
      </c>
      <c r="W19" s="88" t="s">
        <v>153</v>
      </c>
      <c r="X19" s="86"/>
      <c r="Y19" s="50"/>
      <c r="Z19" s="4"/>
      <c r="AB19" s="133"/>
      <c r="AC19" s="4"/>
      <c r="AD19" s="4"/>
      <c r="AE19" s="4"/>
      <c r="AF19" s="4"/>
    </row>
    <row r="20" spans="1:32" ht="57.75" customHeight="1" x14ac:dyDescent="0.2">
      <c r="A20" s="218" t="s">
        <v>237</v>
      </c>
      <c r="B20" s="78" t="s">
        <v>15</v>
      </c>
      <c r="C20" s="78" t="s">
        <v>16</v>
      </c>
      <c r="D20" s="78" t="s">
        <v>104</v>
      </c>
      <c r="E20" s="78" t="s">
        <v>17</v>
      </c>
      <c r="F20" s="68" t="s">
        <v>227</v>
      </c>
      <c r="G20" s="68" t="s">
        <v>228</v>
      </c>
      <c r="H20" s="68" t="s">
        <v>229</v>
      </c>
      <c r="I20" s="68" t="s">
        <v>230</v>
      </c>
      <c r="J20" s="78" t="s">
        <v>160</v>
      </c>
      <c r="K20" s="78" t="s">
        <v>161</v>
      </c>
      <c r="L20" s="61"/>
      <c r="M20" s="68" t="s">
        <v>187</v>
      </c>
      <c r="N20" s="68" t="s">
        <v>188</v>
      </c>
      <c r="O20" s="71"/>
      <c r="P20" s="68" t="s">
        <v>191</v>
      </c>
      <c r="Q20" s="68" t="s">
        <v>192</v>
      </c>
      <c r="R20" s="68" t="s">
        <v>193</v>
      </c>
      <c r="S20" s="68" t="s">
        <v>194</v>
      </c>
      <c r="T20" s="68" t="s">
        <v>195</v>
      </c>
      <c r="U20" s="68" t="s">
        <v>196</v>
      </c>
      <c r="V20" s="68" t="s">
        <v>197</v>
      </c>
      <c r="W20" s="68" t="s">
        <v>198</v>
      </c>
      <c r="X20" s="71"/>
      <c r="Y20" s="49" t="s">
        <v>117</v>
      </c>
      <c r="Z20" s="49" t="s">
        <v>118</v>
      </c>
      <c r="AB20" s="49" t="s">
        <v>132</v>
      </c>
      <c r="AC20" s="49" t="s">
        <v>133</v>
      </c>
      <c r="AD20" s="49" t="s">
        <v>134</v>
      </c>
      <c r="AE20" s="4"/>
      <c r="AF20" s="4"/>
    </row>
    <row r="21" spans="1:32" x14ac:dyDescent="0.2">
      <c r="A21" s="55"/>
      <c r="B21" s="11"/>
      <c r="C21" s="11" t="s">
        <v>190</v>
      </c>
      <c r="D21" s="11"/>
      <c r="E21" s="157">
        <v>0</v>
      </c>
      <c r="F21" s="237">
        <v>359</v>
      </c>
      <c r="G21" s="11" t="s">
        <v>189</v>
      </c>
      <c r="H21" s="237">
        <f>F21</f>
        <v>359</v>
      </c>
      <c r="I21" s="11" t="s">
        <v>189</v>
      </c>
      <c r="J21" s="11"/>
      <c r="K21" s="11"/>
      <c r="M21" s="11">
        <v>48</v>
      </c>
      <c r="N21" s="11">
        <f>M21</f>
        <v>48</v>
      </c>
      <c r="P21" s="161">
        <v>461.327</v>
      </c>
      <c r="Q21" s="161">
        <v>787.26</v>
      </c>
      <c r="R21" s="161">
        <v>380.31</v>
      </c>
      <c r="S21" s="161">
        <v>673.6</v>
      </c>
      <c r="T21" s="11">
        <v>60</v>
      </c>
      <c r="U21" s="11" t="s">
        <v>189</v>
      </c>
      <c r="V21" s="11">
        <v>52</v>
      </c>
      <c r="W21" s="11" t="s">
        <v>189</v>
      </c>
      <c r="Y21" s="11"/>
      <c r="Z21" s="11"/>
      <c r="AB21" s="11"/>
      <c r="AC21" s="11"/>
      <c r="AD21" s="11"/>
      <c r="AE21" s="4"/>
      <c r="AF21" s="4"/>
    </row>
    <row r="22" spans="1:32" x14ac:dyDescent="0.2">
      <c r="A22" s="55"/>
      <c r="B22" s="11"/>
      <c r="C22" s="11" t="s">
        <v>190</v>
      </c>
      <c r="D22" s="11"/>
      <c r="E22" s="11" t="s">
        <v>240</v>
      </c>
      <c r="F22" s="237">
        <v>0</v>
      </c>
      <c r="G22" s="11" t="s">
        <v>189</v>
      </c>
      <c r="H22" s="237">
        <f t="shared" ref="H22:H38" si="0">F22</f>
        <v>0</v>
      </c>
      <c r="I22" s="11" t="s">
        <v>189</v>
      </c>
      <c r="J22" s="11"/>
      <c r="K22" s="11"/>
      <c r="M22" s="11">
        <v>0</v>
      </c>
      <c r="N22" s="11">
        <f t="shared" ref="N22:N38" si="1">M22</f>
        <v>0</v>
      </c>
      <c r="P22" s="160">
        <v>0</v>
      </c>
      <c r="Q22" s="160">
        <v>0</v>
      </c>
      <c r="R22" s="160">
        <v>0</v>
      </c>
      <c r="S22" s="160">
        <v>0</v>
      </c>
      <c r="T22" s="11">
        <v>0</v>
      </c>
      <c r="U22" s="11" t="s">
        <v>189</v>
      </c>
      <c r="V22" s="11">
        <v>0</v>
      </c>
      <c r="W22" s="11" t="s">
        <v>189</v>
      </c>
      <c r="Y22" s="11"/>
      <c r="Z22" s="11"/>
      <c r="AB22" s="11"/>
      <c r="AC22" s="11"/>
      <c r="AD22" s="11"/>
      <c r="AE22" s="4"/>
      <c r="AF22" s="4"/>
    </row>
    <row r="23" spans="1:32" x14ac:dyDescent="0.2">
      <c r="A23" s="55"/>
      <c r="B23" s="11"/>
      <c r="C23" s="11" t="s">
        <v>190</v>
      </c>
      <c r="D23" s="11"/>
      <c r="E23" s="11" t="s">
        <v>241</v>
      </c>
      <c r="F23" s="237">
        <v>0</v>
      </c>
      <c r="G23" s="11" t="s">
        <v>189</v>
      </c>
      <c r="H23" s="237">
        <f t="shared" si="0"/>
        <v>0</v>
      </c>
      <c r="I23" s="11" t="s">
        <v>189</v>
      </c>
      <c r="J23" s="11"/>
      <c r="K23" s="11"/>
      <c r="M23" s="11">
        <v>2</v>
      </c>
      <c r="N23" s="11">
        <f t="shared" si="1"/>
        <v>2</v>
      </c>
      <c r="P23" s="160">
        <v>0</v>
      </c>
      <c r="Q23" s="160">
        <v>0</v>
      </c>
      <c r="R23" s="160">
        <v>0</v>
      </c>
      <c r="S23" s="160">
        <v>0</v>
      </c>
      <c r="T23" s="11">
        <v>0</v>
      </c>
      <c r="U23" s="11" t="s">
        <v>189</v>
      </c>
      <c r="V23" s="11">
        <v>0</v>
      </c>
      <c r="W23" s="11" t="s">
        <v>189</v>
      </c>
      <c r="Y23" s="11"/>
      <c r="Z23" s="11"/>
      <c r="AB23" s="11"/>
      <c r="AC23" s="11"/>
      <c r="AD23" s="11"/>
      <c r="AE23" s="4"/>
      <c r="AF23" s="4"/>
    </row>
    <row r="24" spans="1:32" x14ac:dyDescent="0.2">
      <c r="A24" s="55"/>
      <c r="B24" s="11"/>
      <c r="C24" s="11" t="s">
        <v>190</v>
      </c>
      <c r="D24" s="11"/>
      <c r="E24" s="11" t="s">
        <v>242</v>
      </c>
      <c r="F24" s="237">
        <v>0</v>
      </c>
      <c r="G24" s="11" t="s">
        <v>189</v>
      </c>
      <c r="H24" s="237">
        <f t="shared" si="0"/>
        <v>0</v>
      </c>
      <c r="I24" s="11" t="s">
        <v>189</v>
      </c>
      <c r="J24" s="11"/>
      <c r="K24" s="11"/>
      <c r="M24" s="11">
        <v>2</v>
      </c>
      <c r="N24" s="11">
        <f t="shared" si="1"/>
        <v>2</v>
      </c>
      <c r="P24" s="160">
        <v>0</v>
      </c>
      <c r="Q24" s="160">
        <v>0</v>
      </c>
      <c r="R24" s="160">
        <v>0</v>
      </c>
      <c r="S24" s="160">
        <v>0</v>
      </c>
      <c r="T24" s="11">
        <v>0</v>
      </c>
      <c r="U24" s="11" t="s">
        <v>189</v>
      </c>
      <c r="V24" s="11">
        <v>0</v>
      </c>
      <c r="W24" s="11" t="s">
        <v>189</v>
      </c>
      <c r="Y24" s="11"/>
      <c r="Z24" s="11"/>
      <c r="AB24" s="11"/>
      <c r="AC24" s="11"/>
      <c r="AD24" s="11"/>
      <c r="AE24" s="4"/>
      <c r="AF24" s="4"/>
    </row>
    <row r="25" spans="1:32" x14ac:dyDescent="0.2">
      <c r="A25" s="55"/>
      <c r="B25" s="11"/>
      <c r="C25" s="11" t="s">
        <v>190</v>
      </c>
      <c r="D25" s="11"/>
      <c r="E25" s="11" t="s">
        <v>243</v>
      </c>
      <c r="F25" s="237">
        <v>0</v>
      </c>
      <c r="G25" s="11" t="s">
        <v>189</v>
      </c>
      <c r="H25" s="237">
        <f t="shared" si="0"/>
        <v>0</v>
      </c>
      <c r="I25" s="11" t="s">
        <v>189</v>
      </c>
      <c r="J25" s="11"/>
      <c r="K25" s="11"/>
      <c r="M25" s="11">
        <v>2</v>
      </c>
      <c r="N25" s="11">
        <f t="shared" si="1"/>
        <v>2</v>
      </c>
      <c r="P25" s="160">
        <v>0</v>
      </c>
      <c r="Q25" s="160">
        <v>0</v>
      </c>
      <c r="R25" s="160">
        <v>0</v>
      </c>
      <c r="S25" s="160">
        <v>0</v>
      </c>
      <c r="T25" s="11">
        <v>0</v>
      </c>
      <c r="U25" s="11" t="s">
        <v>189</v>
      </c>
      <c r="V25" s="11">
        <v>0</v>
      </c>
      <c r="W25" s="11" t="s">
        <v>189</v>
      </c>
      <c r="Y25" s="11"/>
      <c r="Z25" s="11"/>
      <c r="AB25" s="11"/>
      <c r="AC25" s="11"/>
      <c r="AD25" s="11"/>
      <c r="AE25" s="4"/>
      <c r="AF25" s="4"/>
    </row>
    <row r="26" spans="1:32" x14ac:dyDescent="0.2">
      <c r="A26" s="55"/>
      <c r="B26" s="11"/>
      <c r="C26" s="11" t="s">
        <v>190</v>
      </c>
      <c r="D26" s="11"/>
      <c r="E26" s="11" t="s">
        <v>244</v>
      </c>
      <c r="F26" s="237">
        <v>0</v>
      </c>
      <c r="G26" s="11" t="s">
        <v>189</v>
      </c>
      <c r="H26" s="237">
        <f t="shared" si="0"/>
        <v>0</v>
      </c>
      <c r="I26" s="11" t="s">
        <v>189</v>
      </c>
      <c r="J26" s="11"/>
      <c r="K26" s="11"/>
      <c r="M26" s="11">
        <v>2</v>
      </c>
      <c r="N26" s="11">
        <f t="shared" si="1"/>
        <v>2</v>
      </c>
      <c r="P26" s="160">
        <v>0</v>
      </c>
      <c r="Q26" s="160">
        <v>0</v>
      </c>
      <c r="R26" s="160">
        <v>0</v>
      </c>
      <c r="S26" s="160">
        <v>0</v>
      </c>
      <c r="T26" s="11">
        <v>0</v>
      </c>
      <c r="U26" s="11" t="s">
        <v>189</v>
      </c>
      <c r="V26" s="11">
        <v>0</v>
      </c>
      <c r="W26" s="11" t="s">
        <v>189</v>
      </c>
      <c r="Y26" s="11"/>
      <c r="Z26" s="11"/>
      <c r="AB26" s="11"/>
      <c r="AC26" s="11"/>
      <c r="AD26" s="11"/>
      <c r="AE26" s="4"/>
      <c r="AF26" s="4"/>
    </row>
    <row r="27" spans="1:32" x14ac:dyDescent="0.2">
      <c r="A27" s="55"/>
      <c r="B27" s="11"/>
      <c r="C27" s="11" t="s">
        <v>190</v>
      </c>
      <c r="D27" s="11"/>
      <c r="E27" s="11" t="s">
        <v>245</v>
      </c>
      <c r="F27" s="237">
        <v>0</v>
      </c>
      <c r="G27" s="11" t="s">
        <v>189</v>
      </c>
      <c r="H27" s="237">
        <f t="shared" si="0"/>
        <v>0</v>
      </c>
      <c r="I27" s="11" t="s">
        <v>189</v>
      </c>
      <c r="J27" s="11"/>
      <c r="K27" s="11"/>
      <c r="M27" s="11">
        <v>0</v>
      </c>
      <c r="N27" s="11">
        <f t="shared" si="1"/>
        <v>0</v>
      </c>
      <c r="P27" s="160">
        <v>0</v>
      </c>
      <c r="Q27" s="160">
        <v>0</v>
      </c>
      <c r="R27" s="160">
        <v>0</v>
      </c>
      <c r="S27" s="160">
        <v>0</v>
      </c>
      <c r="T27" s="11">
        <v>0</v>
      </c>
      <c r="U27" s="11" t="s">
        <v>189</v>
      </c>
      <c r="V27" s="11">
        <v>0</v>
      </c>
      <c r="W27" s="11" t="s">
        <v>189</v>
      </c>
      <c r="Y27" s="11"/>
      <c r="Z27" s="11"/>
      <c r="AB27" s="11"/>
      <c r="AC27" s="11"/>
      <c r="AD27" s="11"/>
      <c r="AE27" s="4"/>
      <c r="AF27" s="4"/>
    </row>
    <row r="28" spans="1:32" x14ac:dyDescent="0.2">
      <c r="A28" s="55"/>
      <c r="B28" s="11"/>
      <c r="C28" s="11" t="s">
        <v>190</v>
      </c>
      <c r="D28" s="11"/>
      <c r="E28" s="11" t="s">
        <v>246</v>
      </c>
      <c r="F28" s="237">
        <v>0</v>
      </c>
      <c r="G28" s="11" t="s">
        <v>189</v>
      </c>
      <c r="H28" s="237">
        <f t="shared" si="0"/>
        <v>0</v>
      </c>
      <c r="I28" s="11" t="s">
        <v>189</v>
      </c>
      <c r="J28" s="11"/>
      <c r="K28" s="11"/>
      <c r="M28" s="11">
        <v>0</v>
      </c>
      <c r="N28" s="11">
        <f t="shared" si="1"/>
        <v>0</v>
      </c>
      <c r="P28" s="160">
        <v>0</v>
      </c>
      <c r="Q28" s="160">
        <v>0</v>
      </c>
      <c r="R28" s="160">
        <v>0</v>
      </c>
      <c r="S28" s="160">
        <v>0</v>
      </c>
      <c r="T28" s="11">
        <v>0</v>
      </c>
      <c r="U28" s="11" t="s">
        <v>189</v>
      </c>
      <c r="V28" s="11">
        <v>0</v>
      </c>
      <c r="W28" s="11" t="s">
        <v>189</v>
      </c>
      <c r="Y28" s="11"/>
      <c r="Z28" s="11"/>
      <c r="AB28" s="11"/>
      <c r="AC28" s="11"/>
      <c r="AD28" s="11"/>
      <c r="AE28" s="4"/>
      <c r="AF28" s="4"/>
    </row>
    <row r="29" spans="1:32" x14ac:dyDescent="0.2">
      <c r="A29" s="55"/>
      <c r="B29" s="11"/>
      <c r="C29" s="11" t="s">
        <v>190</v>
      </c>
      <c r="D29" s="11"/>
      <c r="E29" s="11" t="s">
        <v>247</v>
      </c>
      <c r="F29" s="237">
        <v>1404</v>
      </c>
      <c r="G29" s="11" t="s">
        <v>189</v>
      </c>
      <c r="H29" s="237">
        <f t="shared" si="0"/>
        <v>1404</v>
      </c>
      <c r="I29" s="11" t="s">
        <v>189</v>
      </c>
      <c r="J29" s="11"/>
      <c r="K29" s="11"/>
      <c r="M29" s="11">
        <v>502</v>
      </c>
      <c r="N29" s="11">
        <f t="shared" si="1"/>
        <v>502</v>
      </c>
      <c r="P29" s="160">
        <v>306.00799999999998</v>
      </c>
      <c r="Q29" s="160">
        <v>463.99</v>
      </c>
      <c r="R29" s="160">
        <v>20.2</v>
      </c>
      <c r="S29" s="160">
        <v>5.2</v>
      </c>
      <c r="T29" s="11">
        <v>39</v>
      </c>
      <c r="U29" s="11" t="s">
        <v>189</v>
      </c>
      <c r="V29" s="11">
        <v>0</v>
      </c>
      <c r="W29" s="11" t="s">
        <v>189</v>
      </c>
      <c r="Y29" s="11"/>
      <c r="Z29" s="11"/>
      <c r="AB29" s="11"/>
      <c r="AC29" s="11"/>
      <c r="AD29" s="11"/>
      <c r="AE29" s="4"/>
      <c r="AF29" s="4"/>
    </row>
    <row r="30" spans="1:32" x14ac:dyDescent="0.2">
      <c r="A30" s="55"/>
      <c r="B30" s="11"/>
      <c r="C30" s="11" t="s">
        <v>190</v>
      </c>
      <c r="D30" s="11"/>
      <c r="E30" s="11" t="s">
        <v>248</v>
      </c>
      <c r="F30" s="237">
        <v>722</v>
      </c>
      <c r="G30" s="11" t="s">
        <v>189</v>
      </c>
      <c r="H30" s="237">
        <f t="shared" si="0"/>
        <v>722</v>
      </c>
      <c r="I30" s="11" t="s">
        <v>189</v>
      </c>
      <c r="J30" s="11"/>
      <c r="K30" s="11"/>
      <c r="M30" s="11">
        <v>118</v>
      </c>
      <c r="N30" s="11">
        <f t="shared" si="1"/>
        <v>118</v>
      </c>
      <c r="P30" s="160">
        <v>305.95600000000002</v>
      </c>
      <c r="Q30" s="160">
        <v>286.74</v>
      </c>
      <c r="R30" s="160">
        <v>300.41000000000003</v>
      </c>
      <c r="S30" s="160">
        <v>243.6</v>
      </c>
      <c r="T30" s="11">
        <v>45</v>
      </c>
      <c r="U30" s="11" t="s">
        <v>189</v>
      </c>
      <c r="V30" s="11">
        <v>40</v>
      </c>
      <c r="W30" s="11" t="s">
        <v>189</v>
      </c>
      <c r="Y30" s="11"/>
      <c r="Z30" s="11"/>
      <c r="AB30" s="11"/>
      <c r="AC30" s="11"/>
      <c r="AD30" s="11"/>
      <c r="AE30" s="4"/>
      <c r="AF30" s="4"/>
    </row>
    <row r="31" spans="1:32" x14ac:dyDescent="0.2">
      <c r="A31" s="55"/>
      <c r="B31" s="11"/>
      <c r="C31" s="11" t="s">
        <v>190</v>
      </c>
      <c r="D31" s="11"/>
      <c r="E31" s="11" t="s">
        <v>249</v>
      </c>
      <c r="F31" s="237">
        <v>32</v>
      </c>
      <c r="G31" s="11" t="s">
        <v>189</v>
      </c>
      <c r="H31" s="237">
        <f t="shared" si="0"/>
        <v>32</v>
      </c>
      <c r="I31" s="11" t="s">
        <v>189</v>
      </c>
      <c r="J31" s="11"/>
      <c r="K31" s="11"/>
      <c r="M31" s="11">
        <v>17</v>
      </c>
      <c r="N31" s="11">
        <f t="shared" si="1"/>
        <v>17</v>
      </c>
      <c r="P31" s="160">
        <v>205.94</v>
      </c>
      <c r="Q31" s="160">
        <v>0</v>
      </c>
      <c r="R31" s="160">
        <v>205.94</v>
      </c>
      <c r="S31" s="160">
        <v>0</v>
      </c>
      <c r="T31" s="11">
        <v>32</v>
      </c>
      <c r="U31" s="11" t="s">
        <v>189</v>
      </c>
      <c r="V31" s="11">
        <v>32</v>
      </c>
      <c r="W31" s="11" t="s">
        <v>189</v>
      </c>
      <c r="Y31" s="11"/>
      <c r="Z31" s="11"/>
      <c r="AB31" s="11"/>
      <c r="AC31" s="11"/>
      <c r="AD31" s="11"/>
      <c r="AE31" s="4"/>
      <c r="AF31" s="4"/>
    </row>
    <row r="32" spans="1:32" x14ac:dyDescent="0.2">
      <c r="A32" s="55"/>
      <c r="B32" s="11"/>
      <c r="C32" s="11" t="s">
        <v>190</v>
      </c>
      <c r="D32" s="11"/>
      <c r="E32" s="11" t="s">
        <v>250</v>
      </c>
      <c r="F32" s="237">
        <v>0</v>
      </c>
      <c r="G32" s="11" t="s">
        <v>189</v>
      </c>
      <c r="H32" s="237">
        <f t="shared" si="0"/>
        <v>0</v>
      </c>
      <c r="I32" s="11" t="s">
        <v>189</v>
      </c>
      <c r="J32" s="11"/>
      <c r="K32" s="11"/>
      <c r="M32" s="11">
        <v>0</v>
      </c>
      <c r="N32" s="11">
        <f t="shared" si="1"/>
        <v>0</v>
      </c>
      <c r="P32" s="160">
        <v>0</v>
      </c>
      <c r="Q32" s="160">
        <v>0</v>
      </c>
      <c r="R32" s="160">
        <v>0</v>
      </c>
      <c r="S32" s="160">
        <v>0</v>
      </c>
      <c r="T32" s="11">
        <v>0</v>
      </c>
      <c r="U32" s="11" t="s">
        <v>189</v>
      </c>
      <c r="V32" s="11">
        <v>0</v>
      </c>
      <c r="W32" s="11" t="s">
        <v>189</v>
      </c>
      <c r="Y32" s="11"/>
      <c r="Z32" s="11"/>
      <c r="AB32" s="11"/>
      <c r="AC32" s="11"/>
      <c r="AD32" s="11"/>
      <c r="AE32" s="4"/>
      <c r="AF32" s="4"/>
    </row>
    <row r="33" spans="1:37" x14ac:dyDescent="0.2">
      <c r="A33" s="55"/>
      <c r="B33" s="11"/>
      <c r="C33" s="11" t="s">
        <v>190</v>
      </c>
      <c r="D33" s="11"/>
      <c r="E33" s="11" t="s">
        <v>251</v>
      </c>
      <c r="F33" s="237">
        <v>23</v>
      </c>
      <c r="G33" s="11" t="s">
        <v>189</v>
      </c>
      <c r="H33" s="237">
        <f t="shared" si="0"/>
        <v>23</v>
      </c>
      <c r="I33" s="11" t="s">
        <v>189</v>
      </c>
      <c r="J33" s="11"/>
      <c r="K33" s="11"/>
      <c r="M33" s="11">
        <v>159</v>
      </c>
      <c r="N33" s="11">
        <f t="shared" si="1"/>
        <v>159</v>
      </c>
      <c r="P33" s="160">
        <v>36.435000000000002</v>
      </c>
      <c r="Q33" s="160">
        <v>35.299999999999997</v>
      </c>
      <c r="R33" s="160">
        <v>0</v>
      </c>
      <c r="S33" s="160">
        <v>0</v>
      </c>
      <c r="T33" s="11">
        <v>6</v>
      </c>
      <c r="U33" s="11" t="s">
        <v>189</v>
      </c>
      <c r="V33" s="11">
        <v>0</v>
      </c>
      <c r="W33" s="11" t="s">
        <v>189</v>
      </c>
      <c r="Y33" s="11"/>
      <c r="Z33" s="11"/>
      <c r="AB33" s="11"/>
      <c r="AC33" s="11"/>
      <c r="AD33" s="11"/>
      <c r="AE33" s="4"/>
      <c r="AF33" s="4"/>
    </row>
    <row r="34" spans="1:37" x14ac:dyDescent="0.2">
      <c r="A34" s="55"/>
      <c r="B34" s="11"/>
      <c r="C34" s="11" t="s">
        <v>190</v>
      </c>
      <c r="D34" s="11"/>
      <c r="E34" s="11" t="s">
        <v>252</v>
      </c>
      <c r="F34" s="237">
        <v>211709</v>
      </c>
      <c r="G34" s="11" t="s">
        <v>189</v>
      </c>
      <c r="H34" s="237">
        <f t="shared" si="0"/>
        <v>211709</v>
      </c>
      <c r="I34" s="11" t="s">
        <v>189</v>
      </c>
      <c r="J34" s="11"/>
      <c r="K34" s="11"/>
      <c r="M34" s="11">
        <v>16669</v>
      </c>
      <c r="N34" s="11">
        <f t="shared" si="1"/>
        <v>16669</v>
      </c>
      <c r="P34" s="160">
        <v>275.77100000000002</v>
      </c>
      <c r="Q34" s="160">
        <v>303.22000000000003</v>
      </c>
      <c r="R34" s="160">
        <v>150.66</v>
      </c>
      <c r="S34" s="160">
        <v>138.88999999999999</v>
      </c>
      <c r="T34" s="11">
        <v>48</v>
      </c>
      <c r="U34" s="11" t="s">
        <v>189</v>
      </c>
      <c r="V34" s="11">
        <v>25</v>
      </c>
      <c r="W34" s="11" t="s">
        <v>189</v>
      </c>
      <c r="Y34" s="11"/>
      <c r="Z34" s="11"/>
      <c r="AB34" s="11"/>
      <c r="AC34" s="11"/>
      <c r="AD34" s="11"/>
      <c r="AE34" s="4"/>
      <c r="AF34" s="4"/>
    </row>
    <row r="35" spans="1:37" x14ac:dyDescent="0.2">
      <c r="A35" s="55"/>
      <c r="B35" s="11"/>
      <c r="C35" s="11" t="s">
        <v>190</v>
      </c>
      <c r="D35" s="11"/>
      <c r="E35" s="11" t="s">
        <v>253</v>
      </c>
      <c r="F35" s="237">
        <v>3878</v>
      </c>
      <c r="G35" s="11" t="s">
        <v>189</v>
      </c>
      <c r="H35" s="237">
        <f t="shared" si="0"/>
        <v>3878</v>
      </c>
      <c r="I35" s="11" t="s">
        <v>189</v>
      </c>
      <c r="J35" s="11"/>
      <c r="K35" s="11"/>
      <c r="M35" s="11">
        <v>216</v>
      </c>
      <c r="N35" s="11">
        <f t="shared" si="1"/>
        <v>216</v>
      </c>
      <c r="P35" s="160">
        <v>82.751999999999995</v>
      </c>
      <c r="Q35" s="160">
        <v>133.43</v>
      </c>
      <c r="R35" s="160">
        <v>128.88</v>
      </c>
      <c r="S35" s="160">
        <v>115.92</v>
      </c>
      <c r="T35" s="11">
        <v>41</v>
      </c>
      <c r="U35" s="11" t="s">
        <v>189</v>
      </c>
      <c r="V35" s="11">
        <v>20</v>
      </c>
      <c r="W35" s="11" t="s">
        <v>189</v>
      </c>
      <c r="Y35" s="11"/>
      <c r="Z35" s="11"/>
      <c r="AB35" s="11"/>
      <c r="AC35" s="11"/>
      <c r="AD35" s="11"/>
      <c r="AE35" s="4"/>
      <c r="AF35" s="4"/>
    </row>
    <row r="36" spans="1:37" x14ac:dyDescent="0.2">
      <c r="A36" s="55"/>
      <c r="B36" s="11"/>
      <c r="C36" s="11" t="s">
        <v>190</v>
      </c>
      <c r="D36" s="11"/>
      <c r="E36" s="11" t="s">
        <v>254</v>
      </c>
      <c r="F36" s="237">
        <v>0</v>
      </c>
      <c r="G36" s="11" t="s">
        <v>189</v>
      </c>
      <c r="H36" s="237">
        <f t="shared" si="0"/>
        <v>0</v>
      </c>
      <c r="I36" s="11" t="s">
        <v>189</v>
      </c>
      <c r="J36" s="11"/>
      <c r="K36" s="11"/>
      <c r="M36" s="11">
        <v>2</v>
      </c>
      <c r="N36" s="11">
        <f t="shared" si="1"/>
        <v>2</v>
      </c>
      <c r="P36" s="160">
        <v>0</v>
      </c>
      <c r="Q36" s="160">
        <v>0</v>
      </c>
      <c r="R36" s="160">
        <v>0</v>
      </c>
      <c r="S36" s="160">
        <v>0</v>
      </c>
      <c r="T36" s="11">
        <v>0</v>
      </c>
      <c r="U36" s="11" t="s">
        <v>189</v>
      </c>
      <c r="V36" s="11">
        <v>0</v>
      </c>
      <c r="W36" s="11" t="s">
        <v>189</v>
      </c>
      <c r="Y36" s="11"/>
      <c r="Z36" s="11"/>
      <c r="AB36" s="11"/>
      <c r="AC36" s="11"/>
      <c r="AD36" s="11"/>
      <c r="AE36" s="4"/>
      <c r="AF36" s="4"/>
    </row>
    <row r="37" spans="1:37" x14ac:dyDescent="0.2">
      <c r="A37" s="55"/>
      <c r="B37" s="11"/>
      <c r="C37" s="11" t="s">
        <v>190</v>
      </c>
      <c r="D37" s="11"/>
      <c r="E37" s="11" t="s">
        <v>255</v>
      </c>
      <c r="F37" s="237">
        <v>0</v>
      </c>
      <c r="G37" s="11" t="s">
        <v>189</v>
      </c>
      <c r="H37" s="237">
        <f t="shared" si="0"/>
        <v>0</v>
      </c>
      <c r="I37" s="11" t="s">
        <v>189</v>
      </c>
      <c r="J37" s="11"/>
      <c r="K37" s="11"/>
      <c r="M37" s="11">
        <v>0</v>
      </c>
      <c r="N37" s="11">
        <f t="shared" si="1"/>
        <v>0</v>
      </c>
      <c r="P37" s="160">
        <v>0</v>
      </c>
      <c r="Q37" s="160">
        <v>0</v>
      </c>
      <c r="R37" s="160">
        <v>0</v>
      </c>
      <c r="S37" s="160">
        <v>0</v>
      </c>
      <c r="T37" s="11">
        <v>0</v>
      </c>
      <c r="U37" s="11" t="s">
        <v>189</v>
      </c>
      <c r="V37" s="11">
        <v>0</v>
      </c>
      <c r="W37" s="11" t="s">
        <v>189</v>
      </c>
      <c r="Y37" s="11"/>
      <c r="Z37" s="11"/>
      <c r="AB37" s="11"/>
      <c r="AC37" s="11"/>
      <c r="AD37" s="11"/>
      <c r="AE37" s="4"/>
      <c r="AF37" s="4"/>
    </row>
    <row r="38" spans="1:37" x14ac:dyDescent="0.2">
      <c r="A38" s="55"/>
      <c r="B38" s="11"/>
      <c r="C38" s="11" t="s">
        <v>190</v>
      </c>
      <c r="D38" s="11"/>
      <c r="E38" s="11" t="s">
        <v>256</v>
      </c>
      <c r="F38" s="237">
        <v>0</v>
      </c>
      <c r="G38" s="11" t="s">
        <v>189</v>
      </c>
      <c r="H38" s="237">
        <f t="shared" si="0"/>
        <v>0</v>
      </c>
      <c r="I38" s="11" t="s">
        <v>189</v>
      </c>
      <c r="J38" s="11"/>
      <c r="K38" s="11"/>
      <c r="M38" s="11">
        <v>0</v>
      </c>
      <c r="N38" s="11">
        <f t="shared" si="1"/>
        <v>0</v>
      </c>
      <c r="P38" s="160">
        <v>0</v>
      </c>
      <c r="Q38" s="160">
        <v>0</v>
      </c>
      <c r="R38" s="160">
        <v>0</v>
      </c>
      <c r="S38" s="160">
        <v>0</v>
      </c>
      <c r="T38" s="11">
        <v>0</v>
      </c>
      <c r="U38" s="11" t="s">
        <v>189</v>
      </c>
      <c r="V38" s="11">
        <v>0</v>
      </c>
      <c r="W38" s="11" t="s">
        <v>189</v>
      </c>
      <c r="Y38" s="11"/>
      <c r="Z38" s="11"/>
      <c r="AB38" s="11"/>
      <c r="AC38" s="11"/>
      <c r="AD38" s="11"/>
      <c r="AE38" s="4"/>
      <c r="AF38" s="4"/>
    </row>
    <row r="39" spans="1:37" ht="13.5" thickBot="1" x14ac:dyDescent="0.25">
      <c r="A39" s="55"/>
      <c r="B39" s="92"/>
      <c r="C39" s="92"/>
      <c r="D39" s="92"/>
      <c r="E39" s="92"/>
      <c r="F39" s="92"/>
      <c r="G39" s="92"/>
      <c r="H39" s="92"/>
      <c r="I39" s="92"/>
      <c r="J39" s="92"/>
      <c r="K39" s="92"/>
      <c r="M39" s="92"/>
      <c r="N39" s="144"/>
      <c r="P39" s="11"/>
      <c r="Q39" s="11"/>
      <c r="R39" s="11"/>
      <c r="S39" s="11"/>
      <c r="T39" s="11"/>
      <c r="U39" s="11"/>
      <c r="V39" s="11"/>
      <c r="W39" s="11"/>
      <c r="Y39" s="92"/>
      <c r="Z39" s="92"/>
      <c r="AB39" s="92"/>
      <c r="AC39" s="92"/>
      <c r="AD39" s="92"/>
      <c r="AE39" s="4"/>
      <c r="AF39" s="4"/>
    </row>
    <row r="40" spans="1:37" ht="13.5" thickBot="1" x14ac:dyDescent="0.25">
      <c r="A40" s="55"/>
      <c r="B40" s="93" t="s">
        <v>124</v>
      </c>
      <c r="C40" s="100"/>
      <c r="D40" s="100"/>
      <c r="E40" s="100"/>
      <c r="F40" s="158">
        <f>SUM(F21:F39)</f>
        <v>218127</v>
      </c>
      <c r="G40" s="173" t="s">
        <v>189</v>
      </c>
      <c r="H40" s="158">
        <f>SUM(H21:H39)</f>
        <v>218127</v>
      </c>
      <c r="I40" s="173" t="s">
        <v>189</v>
      </c>
      <c r="J40" s="95"/>
      <c r="K40" s="96"/>
      <c r="M40" s="158">
        <f>SUM(M21:M39)</f>
        <v>17739</v>
      </c>
      <c r="N40" s="158">
        <f>SUM(N21:N39)</f>
        <v>17739</v>
      </c>
      <c r="P40" s="162">
        <f t="shared" ref="P40:V40" si="2">AVERAGEIF(P21:P38,"&gt;0")</f>
        <v>239.16985714285715</v>
      </c>
      <c r="Q40" s="163">
        <f t="shared" si="2"/>
        <v>334.99</v>
      </c>
      <c r="R40" s="163">
        <f t="shared" si="2"/>
        <v>197.73333333333335</v>
      </c>
      <c r="S40" s="163">
        <f t="shared" si="2"/>
        <v>235.44200000000001</v>
      </c>
      <c r="T40" s="164">
        <f t="shared" si="2"/>
        <v>38.714285714285715</v>
      </c>
      <c r="U40" s="164" t="s">
        <v>189</v>
      </c>
      <c r="V40" s="164">
        <f t="shared" si="2"/>
        <v>33.799999999999997</v>
      </c>
      <c r="W40" s="164" t="s">
        <v>189</v>
      </c>
      <c r="Y40" s="170" t="s">
        <v>189</v>
      </c>
      <c r="Z40" s="171" t="s">
        <v>189</v>
      </c>
      <c r="AB40" s="95"/>
      <c r="AC40" s="95"/>
      <c r="AD40" s="96"/>
      <c r="AE40" s="4"/>
      <c r="AF40" s="4"/>
    </row>
    <row r="41" spans="1:37" s="4" customFormat="1" x14ac:dyDescent="0.2">
      <c r="A41" s="55"/>
      <c r="M41" s="50"/>
      <c r="P41" s="50"/>
      <c r="Y41" s="50"/>
      <c r="AB41" s="50"/>
      <c r="AH41" s="74"/>
      <c r="AI41" s="74"/>
      <c r="AJ41" s="74"/>
      <c r="AK41" s="74"/>
    </row>
    <row r="42" spans="1:37" ht="54.75" customHeight="1" x14ac:dyDescent="0.2">
      <c r="A42" s="218" t="s">
        <v>238</v>
      </c>
      <c r="B42" s="78" t="s">
        <v>15</v>
      </c>
      <c r="C42" s="78" t="s">
        <v>16</v>
      </c>
      <c r="D42" s="78" t="s">
        <v>104</v>
      </c>
      <c r="E42" s="78" t="s">
        <v>17</v>
      </c>
      <c r="F42" s="68" t="s">
        <v>227</v>
      </c>
      <c r="G42" s="68" t="s">
        <v>228</v>
      </c>
      <c r="H42" s="68" t="s">
        <v>229</v>
      </c>
      <c r="I42" s="68" t="s">
        <v>230</v>
      </c>
      <c r="J42" s="78" t="s">
        <v>160</v>
      </c>
      <c r="K42" s="78" t="s">
        <v>161</v>
      </c>
      <c r="L42" s="61"/>
      <c r="M42" s="68" t="s">
        <v>187</v>
      </c>
      <c r="N42" s="68" t="s">
        <v>188</v>
      </c>
      <c r="O42" s="71"/>
      <c r="P42" s="68" t="s">
        <v>191</v>
      </c>
      <c r="Q42" s="68" t="s">
        <v>192</v>
      </c>
      <c r="R42" s="68" t="s">
        <v>193</v>
      </c>
      <c r="S42" s="68" t="s">
        <v>194</v>
      </c>
      <c r="T42" s="68" t="s">
        <v>195</v>
      </c>
      <c r="U42" s="68" t="s">
        <v>196</v>
      </c>
      <c r="V42" s="68" t="s">
        <v>197</v>
      </c>
      <c r="W42" s="68" t="s">
        <v>198</v>
      </c>
      <c r="X42" s="71"/>
      <c r="Y42" s="49" t="s">
        <v>117</v>
      </c>
      <c r="Z42" s="49" t="s">
        <v>118</v>
      </c>
      <c r="AB42" s="49" t="s">
        <v>132</v>
      </c>
      <c r="AC42" s="49" t="s">
        <v>133</v>
      </c>
      <c r="AD42" s="49" t="s">
        <v>134</v>
      </c>
      <c r="AE42" s="4"/>
      <c r="AF42" s="4"/>
    </row>
    <row r="43" spans="1:37" x14ac:dyDescent="0.2">
      <c r="A43" s="55"/>
      <c r="B43" s="11"/>
      <c r="C43" s="11" t="s">
        <v>190</v>
      </c>
      <c r="D43" s="11"/>
      <c r="E43" s="157">
        <v>0</v>
      </c>
      <c r="F43" s="237">
        <v>422</v>
      </c>
      <c r="G43" s="11" t="s">
        <v>189</v>
      </c>
      <c r="H43" s="237">
        <f>F43</f>
        <v>422</v>
      </c>
      <c r="I43" s="11" t="s">
        <v>189</v>
      </c>
      <c r="J43" s="11"/>
      <c r="K43" s="11"/>
      <c r="M43" s="11">
        <v>48</v>
      </c>
      <c r="N43" s="11">
        <f>M43</f>
        <v>48</v>
      </c>
      <c r="P43" s="161">
        <v>445.27</v>
      </c>
      <c r="Q43" s="161">
        <v>625.5</v>
      </c>
      <c r="R43" s="161">
        <v>429.66</v>
      </c>
      <c r="S43" s="161">
        <v>577.80999999999995</v>
      </c>
      <c r="T43" s="11">
        <v>70</v>
      </c>
      <c r="U43" s="11" t="s">
        <v>189</v>
      </c>
      <c r="V43" s="11">
        <v>67</v>
      </c>
      <c r="W43" s="11" t="s">
        <v>189</v>
      </c>
      <c r="Y43" s="11"/>
      <c r="Z43" s="11"/>
      <c r="AB43" s="11"/>
      <c r="AC43" s="11"/>
      <c r="AD43" s="11"/>
      <c r="AE43" s="4"/>
      <c r="AF43" s="4"/>
    </row>
    <row r="44" spans="1:37" x14ac:dyDescent="0.2">
      <c r="A44" s="55"/>
      <c r="B44" s="11"/>
      <c r="C44" s="11" t="s">
        <v>190</v>
      </c>
      <c r="D44" s="11"/>
      <c r="E44" s="11" t="s">
        <v>240</v>
      </c>
      <c r="F44" s="237">
        <v>0</v>
      </c>
      <c r="G44" s="11" t="s">
        <v>189</v>
      </c>
      <c r="H44" s="237">
        <f t="shared" ref="H44:H60" si="3">F44</f>
        <v>0</v>
      </c>
      <c r="I44" s="11" t="s">
        <v>189</v>
      </c>
      <c r="J44" s="11"/>
      <c r="K44" s="11"/>
      <c r="M44" s="11">
        <v>0</v>
      </c>
      <c r="N44" s="11">
        <f t="shared" ref="N44:N60" si="4">M44</f>
        <v>0</v>
      </c>
      <c r="P44" s="160">
        <v>0</v>
      </c>
      <c r="Q44" s="160">
        <v>0</v>
      </c>
      <c r="R44" s="160">
        <v>0</v>
      </c>
      <c r="S44" s="160">
        <v>0</v>
      </c>
      <c r="T44" s="11">
        <v>0</v>
      </c>
      <c r="U44" s="11" t="s">
        <v>189</v>
      </c>
      <c r="V44" s="11">
        <v>0</v>
      </c>
      <c r="W44" s="11" t="s">
        <v>189</v>
      </c>
      <c r="Y44" s="11"/>
      <c r="Z44" s="11"/>
      <c r="AB44" s="11"/>
      <c r="AC44" s="11"/>
      <c r="AD44" s="11"/>
      <c r="AE44" s="4"/>
      <c r="AF44" s="4"/>
    </row>
    <row r="45" spans="1:37" x14ac:dyDescent="0.2">
      <c r="A45" s="55"/>
      <c r="B45" s="11"/>
      <c r="C45" s="11" t="s">
        <v>190</v>
      </c>
      <c r="D45" s="11"/>
      <c r="E45" s="11" t="s">
        <v>241</v>
      </c>
      <c r="F45" s="237">
        <v>0</v>
      </c>
      <c r="G45" s="11" t="s">
        <v>189</v>
      </c>
      <c r="H45" s="237">
        <f t="shared" si="3"/>
        <v>0</v>
      </c>
      <c r="I45" s="11" t="s">
        <v>189</v>
      </c>
      <c r="J45" s="11"/>
      <c r="K45" s="11"/>
      <c r="M45" s="11">
        <v>1</v>
      </c>
      <c r="N45" s="11">
        <f t="shared" si="4"/>
        <v>1</v>
      </c>
      <c r="P45" s="160">
        <v>0</v>
      </c>
      <c r="Q45" s="160">
        <v>0</v>
      </c>
      <c r="R45" s="160">
        <v>0</v>
      </c>
      <c r="S45" s="160">
        <v>0</v>
      </c>
      <c r="T45" s="11">
        <v>0</v>
      </c>
      <c r="U45" s="11" t="s">
        <v>189</v>
      </c>
      <c r="V45" s="11">
        <v>0</v>
      </c>
      <c r="W45" s="11" t="s">
        <v>189</v>
      </c>
      <c r="Y45" s="11"/>
      <c r="Z45" s="11"/>
      <c r="AB45" s="11"/>
      <c r="AC45" s="11"/>
      <c r="AD45" s="11"/>
      <c r="AE45" s="4"/>
      <c r="AF45" s="4"/>
    </row>
    <row r="46" spans="1:37" x14ac:dyDescent="0.2">
      <c r="A46" s="55"/>
      <c r="B46" s="11"/>
      <c r="C46" s="11" t="s">
        <v>190</v>
      </c>
      <c r="D46" s="11"/>
      <c r="E46" s="11" t="s">
        <v>242</v>
      </c>
      <c r="F46" s="237">
        <v>0</v>
      </c>
      <c r="G46" s="11" t="s">
        <v>189</v>
      </c>
      <c r="H46" s="237">
        <f t="shared" si="3"/>
        <v>0</v>
      </c>
      <c r="I46" s="11" t="s">
        <v>189</v>
      </c>
      <c r="J46" s="11"/>
      <c r="K46" s="11"/>
      <c r="M46" s="11">
        <v>2</v>
      </c>
      <c r="N46" s="11">
        <f t="shared" si="4"/>
        <v>2</v>
      </c>
      <c r="P46" s="160">
        <v>0</v>
      </c>
      <c r="Q46" s="160">
        <v>0</v>
      </c>
      <c r="R46" s="160">
        <v>0</v>
      </c>
      <c r="S46" s="160">
        <v>0</v>
      </c>
      <c r="T46" s="11">
        <v>0</v>
      </c>
      <c r="U46" s="11" t="s">
        <v>189</v>
      </c>
      <c r="V46" s="11">
        <v>0</v>
      </c>
      <c r="W46" s="11" t="s">
        <v>189</v>
      </c>
      <c r="Y46" s="11"/>
      <c r="Z46" s="11"/>
      <c r="AB46" s="11"/>
      <c r="AC46" s="11"/>
      <c r="AD46" s="11"/>
      <c r="AE46" s="4"/>
      <c r="AF46" s="4"/>
    </row>
    <row r="47" spans="1:37" x14ac:dyDescent="0.2">
      <c r="A47" s="55"/>
      <c r="B47" s="11"/>
      <c r="C47" s="11" t="s">
        <v>190</v>
      </c>
      <c r="D47" s="11"/>
      <c r="E47" s="11" t="s">
        <v>243</v>
      </c>
      <c r="F47" s="237">
        <v>0</v>
      </c>
      <c r="G47" s="11" t="s">
        <v>189</v>
      </c>
      <c r="H47" s="237">
        <f t="shared" si="3"/>
        <v>0</v>
      </c>
      <c r="I47" s="11" t="s">
        <v>189</v>
      </c>
      <c r="J47" s="11"/>
      <c r="K47" s="11"/>
      <c r="M47" s="11">
        <v>2</v>
      </c>
      <c r="N47" s="11">
        <f t="shared" si="4"/>
        <v>2</v>
      </c>
      <c r="P47" s="160">
        <v>0</v>
      </c>
      <c r="Q47" s="160">
        <v>0</v>
      </c>
      <c r="R47" s="160">
        <v>0</v>
      </c>
      <c r="S47" s="160">
        <v>0</v>
      </c>
      <c r="T47" s="11">
        <v>0</v>
      </c>
      <c r="U47" s="11" t="s">
        <v>189</v>
      </c>
      <c r="V47" s="11">
        <v>0</v>
      </c>
      <c r="W47" s="11" t="s">
        <v>189</v>
      </c>
      <c r="Y47" s="11"/>
      <c r="Z47" s="11"/>
      <c r="AB47" s="11"/>
      <c r="AC47" s="11"/>
      <c r="AD47" s="11"/>
      <c r="AE47" s="4"/>
      <c r="AF47" s="4"/>
    </row>
    <row r="48" spans="1:37" x14ac:dyDescent="0.2">
      <c r="A48" s="55"/>
      <c r="B48" s="11"/>
      <c r="C48" s="11" t="s">
        <v>190</v>
      </c>
      <c r="D48" s="11"/>
      <c r="E48" s="11" t="s">
        <v>244</v>
      </c>
      <c r="F48" s="237">
        <v>0</v>
      </c>
      <c r="G48" s="11" t="s">
        <v>189</v>
      </c>
      <c r="H48" s="237">
        <f t="shared" si="3"/>
        <v>0</v>
      </c>
      <c r="I48" s="11" t="s">
        <v>189</v>
      </c>
      <c r="J48" s="11"/>
      <c r="K48" s="11"/>
      <c r="M48" s="11">
        <v>2</v>
      </c>
      <c r="N48" s="11">
        <f t="shared" si="4"/>
        <v>2</v>
      </c>
      <c r="P48" s="160">
        <v>0</v>
      </c>
      <c r="Q48" s="160">
        <v>0</v>
      </c>
      <c r="R48" s="160">
        <v>0</v>
      </c>
      <c r="S48" s="160">
        <v>0</v>
      </c>
      <c r="T48" s="11">
        <v>0</v>
      </c>
      <c r="U48" s="11" t="s">
        <v>189</v>
      </c>
      <c r="V48" s="11">
        <v>0</v>
      </c>
      <c r="W48" s="11" t="s">
        <v>189</v>
      </c>
      <c r="Y48" s="11"/>
      <c r="Z48" s="11"/>
      <c r="AB48" s="11"/>
      <c r="AC48" s="11"/>
      <c r="AD48" s="11"/>
      <c r="AE48" s="4"/>
      <c r="AF48" s="4"/>
    </row>
    <row r="49" spans="1:37" x14ac:dyDescent="0.2">
      <c r="A49" s="55"/>
      <c r="B49" s="11"/>
      <c r="C49" s="11" t="s">
        <v>190</v>
      </c>
      <c r="D49" s="11"/>
      <c r="E49" s="11" t="s">
        <v>245</v>
      </c>
      <c r="F49" s="237">
        <v>0</v>
      </c>
      <c r="G49" s="11" t="s">
        <v>189</v>
      </c>
      <c r="H49" s="237">
        <f t="shared" si="3"/>
        <v>0</v>
      </c>
      <c r="I49" s="11" t="s">
        <v>189</v>
      </c>
      <c r="J49" s="11"/>
      <c r="K49" s="11"/>
      <c r="M49" s="11">
        <v>0</v>
      </c>
      <c r="N49" s="11">
        <f t="shared" si="4"/>
        <v>0</v>
      </c>
      <c r="P49" s="160">
        <v>0</v>
      </c>
      <c r="Q49" s="160">
        <v>0</v>
      </c>
      <c r="R49" s="160">
        <v>0</v>
      </c>
      <c r="S49" s="160">
        <v>0</v>
      </c>
      <c r="T49" s="11">
        <v>0</v>
      </c>
      <c r="U49" s="11" t="s">
        <v>189</v>
      </c>
      <c r="V49" s="11">
        <v>0</v>
      </c>
      <c r="W49" s="11" t="s">
        <v>189</v>
      </c>
      <c r="Y49" s="11"/>
      <c r="Z49" s="11"/>
      <c r="AB49" s="11"/>
      <c r="AC49" s="11"/>
      <c r="AD49" s="11"/>
      <c r="AE49" s="4"/>
      <c r="AF49" s="4"/>
    </row>
    <row r="50" spans="1:37" x14ac:dyDescent="0.2">
      <c r="A50" s="55"/>
      <c r="B50" s="11"/>
      <c r="C50" s="11" t="s">
        <v>190</v>
      </c>
      <c r="D50" s="11"/>
      <c r="E50" s="11" t="s">
        <v>246</v>
      </c>
      <c r="F50" s="237">
        <v>0</v>
      </c>
      <c r="G50" s="11" t="s">
        <v>189</v>
      </c>
      <c r="H50" s="237">
        <f t="shared" si="3"/>
        <v>0</v>
      </c>
      <c r="I50" s="11" t="s">
        <v>189</v>
      </c>
      <c r="J50" s="11"/>
      <c r="K50" s="11"/>
      <c r="M50" s="11">
        <v>0</v>
      </c>
      <c r="N50" s="11">
        <f t="shared" si="4"/>
        <v>0</v>
      </c>
      <c r="P50" s="160">
        <v>0</v>
      </c>
      <c r="Q50" s="160">
        <v>0</v>
      </c>
      <c r="R50" s="160">
        <v>0</v>
      </c>
      <c r="S50" s="160">
        <v>0</v>
      </c>
      <c r="T50" s="11">
        <v>0</v>
      </c>
      <c r="U50" s="11" t="s">
        <v>189</v>
      </c>
      <c r="V50" s="11">
        <v>0</v>
      </c>
      <c r="W50" s="11" t="s">
        <v>189</v>
      </c>
      <c r="Y50" s="11"/>
      <c r="Z50" s="11"/>
      <c r="AB50" s="11"/>
      <c r="AC50" s="11"/>
      <c r="AD50" s="11"/>
      <c r="AE50" s="4"/>
      <c r="AF50" s="4"/>
    </row>
    <row r="51" spans="1:37" x14ac:dyDescent="0.2">
      <c r="A51" s="55"/>
      <c r="B51" s="11"/>
      <c r="C51" s="11" t="s">
        <v>190</v>
      </c>
      <c r="D51" s="11"/>
      <c r="E51" s="11" t="s">
        <v>247</v>
      </c>
      <c r="F51" s="237">
        <v>3597</v>
      </c>
      <c r="G51" s="11" t="s">
        <v>189</v>
      </c>
      <c r="H51" s="237">
        <f t="shared" si="3"/>
        <v>3597</v>
      </c>
      <c r="I51" s="11" t="s">
        <v>189</v>
      </c>
      <c r="J51" s="11"/>
      <c r="K51" s="11"/>
      <c r="M51" s="11">
        <v>494</v>
      </c>
      <c r="N51" s="11">
        <f t="shared" si="4"/>
        <v>494</v>
      </c>
      <c r="P51" s="160">
        <v>843.7</v>
      </c>
      <c r="Q51" s="160">
        <v>1112.6300000000001</v>
      </c>
      <c r="R51" s="160">
        <v>86.64</v>
      </c>
      <c r="S51" s="160">
        <v>33.369999999999997</v>
      </c>
      <c r="T51" s="11">
        <v>144</v>
      </c>
      <c r="U51" s="11" t="s">
        <v>189</v>
      </c>
      <c r="V51" s="11">
        <v>6</v>
      </c>
      <c r="W51" s="11" t="s">
        <v>189</v>
      </c>
      <c r="Y51" s="11"/>
      <c r="Z51" s="11"/>
      <c r="AB51" s="11"/>
      <c r="AC51" s="11"/>
      <c r="AD51" s="11"/>
      <c r="AE51" s="4"/>
      <c r="AF51" s="4"/>
    </row>
    <row r="52" spans="1:37" x14ac:dyDescent="0.2">
      <c r="A52" s="55"/>
      <c r="B52" s="11"/>
      <c r="C52" s="11" t="s">
        <v>190</v>
      </c>
      <c r="D52" s="11"/>
      <c r="E52" s="11" t="s">
        <v>248</v>
      </c>
      <c r="F52" s="237">
        <v>817</v>
      </c>
      <c r="G52" s="11" t="s">
        <v>189</v>
      </c>
      <c r="H52" s="237">
        <f t="shared" si="3"/>
        <v>817</v>
      </c>
      <c r="I52" s="11" t="s">
        <v>189</v>
      </c>
      <c r="J52" s="11"/>
      <c r="K52" s="11"/>
      <c r="M52" s="11">
        <v>112</v>
      </c>
      <c r="N52" s="11">
        <f t="shared" si="4"/>
        <v>112</v>
      </c>
      <c r="P52" s="160">
        <v>324.64</v>
      </c>
      <c r="Q52" s="160">
        <v>293.7</v>
      </c>
      <c r="R52" s="160">
        <v>297.23</v>
      </c>
      <c r="S52" s="160">
        <v>256.27</v>
      </c>
      <c r="T52" s="11">
        <v>51</v>
      </c>
      <c r="U52" s="11" t="s">
        <v>189</v>
      </c>
      <c r="V52" s="11">
        <v>47</v>
      </c>
      <c r="W52" s="11" t="s">
        <v>189</v>
      </c>
      <c r="Y52" s="11"/>
      <c r="Z52" s="11"/>
      <c r="AB52" s="11"/>
      <c r="AC52" s="11"/>
      <c r="AD52" s="11"/>
      <c r="AE52" s="4"/>
      <c r="AF52" s="4"/>
    </row>
    <row r="53" spans="1:37" x14ac:dyDescent="0.2">
      <c r="A53" s="55"/>
      <c r="B53" s="11"/>
      <c r="C53" s="11" t="s">
        <v>190</v>
      </c>
      <c r="D53" s="11"/>
      <c r="E53" s="11" t="s">
        <v>249</v>
      </c>
      <c r="F53" s="237">
        <v>103</v>
      </c>
      <c r="G53" s="11" t="s">
        <v>189</v>
      </c>
      <c r="H53" s="237">
        <f t="shared" si="3"/>
        <v>103</v>
      </c>
      <c r="I53" s="11" t="s">
        <v>189</v>
      </c>
      <c r="J53" s="11"/>
      <c r="K53" s="11"/>
      <c r="M53" s="11">
        <v>18</v>
      </c>
      <c r="N53" s="11">
        <f t="shared" si="4"/>
        <v>18</v>
      </c>
      <c r="P53" s="160">
        <v>565.91999999999996</v>
      </c>
      <c r="Q53" s="160">
        <v>0</v>
      </c>
      <c r="R53" s="160">
        <v>565.91999999999996</v>
      </c>
      <c r="S53" s="160">
        <v>0</v>
      </c>
      <c r="T53" s="11">
        <v>103</v>
      </c>
      <c r="U53" s="11" t="s">
        <v>189</v>
      </c>
      <c r="V53" s="11">
        <v>103</v>
      </c>
      <c r="W53" s="11" t="s">
        <v>189</v>
      </c>
      <c r="Y53" s="11"/>
      <c r="Z53" s="11"/>
      <c r="AB53" s="11"/>
      <c r="AC53" s="11"/>
      <c r="AD53" s="11"/>
      <c r="AE53" s="4"/>
      <c r="AF53" s="4"/>
    </row>
    <row r="54" spans="1:37" x14ac:dyDescent="0.2">
      <c r="A54" s="55"/>
      <c r="B54" s="11"/>
      <c r="C54" s="11" t="s">
        <v>190</v>
      </c>
      <c r="D54" s="11"/>
      <c r="E54" s="11" t="s">
        <v>250</v>
      </c>
      <c r="F54" s="237">
        <v>0</v>
      </c>
      <c r="G54" s="11" t="s">
        <v>189</v>
      </c>
      <c r="H54" s="237">
        <f t="shared" si="3"/>
        <v>0</v>
      </c>
      <c r="I54" s="11" t="s">
        <v>189</v>
      </c>
      <c r="J54" s="11"/>
      <c r="K54" s="11"/>
      <c r="M54" s="11">
        <v>0</v>
      </c>
      <c r="N54" s="11">
        <f t="shared" si="4"/>
        <v>0</v>
      </c>
      <c r="P54" s="160">
        <v>0</v>
      </c>
      <c r="Q54" s="160">
        <v>0</v>
      </c>
      <c r="R54" s="160">
        <v>0</v>
      </c>
      <c r="S54" s="160">
        <v>0</v>
      </c>
      <c r="T54" s="11">
        <v>0</v>
      </c>
      <c r="U54" s="11" t="s">
        <v>189</v>
      </c>
      <c r="V54" s="11">
        <v>0</v>
      </c>
      <c r="W54" s="11" t="s">
        <v>189</v>
      </c>
      <c r="Y54" s="11"/>
      <c r="Z54" s="11"/>
      <c r="AB54" s="11"/>
      <c r="AC54" s="11"/>
      <c r="AD54" s="11"/>
      <c r="AE54" s="4"/>
      <c r="AF54" s="4"/>
    </row>
    <row r="55" spans="1:37" x14ac:dyDescent="0.2">
      <c r="A55" s="55"/>
      <c r="B55" s="11"/>
      <c r="C55" s="11" t="s">
        <v>190</v>
      </c>
      <c r="D55" s="11"/>
      <c r="E55" s="11" t="s">
        <v>251</v>
      </c>
      <c r="F55" s="237">
        <v>-16</v>
      </c>
      <c r="G55" s="11" t="s">
        <v>189</v>
      </c>
      <c r="H55" s="237">
        <f t="shared" si="3"/>
        <v>-16</v>
      </c>
      <c r="I55" s="11" t="s">
        <v>189</v>
      </c>
      <c r="J55" s="11"/>
      <c r="K55" s="11"/>
      <c r="M55" s="11">
        <v>156</v>
      </c>
      <c r="N55" s="11">
        <f t="shared" si="4"/>
        <v>156</v>
      </c>
      <c r="P55" s="160">
        <v>-5.77</v>
      </c>
      <c r="Q55" s="160">
        <v>-7.82</v>
      </c>
      <c r="R55" s="160">
        <v>48.78</v>
      </c>
      <c r="S55" s="160">
        <v>45.74</v>
      </c>
      <c r="T55" s="11">
        <v>-2</v>
      </c>
      <c r="U55" s="11" t="s">
        <v>189</v>
      </c>
      <c r="V55" s="11">
        <v>0</v>
      </c>
      <c r="W55" s="11" t="s">
        <v>189</v>
      </c>
      <c r="Y55" s="11"/>
      <c r="Z55" s="11"/>
      <c r="AB55" s="11"/>
      <c r="AC55" s="11"/>
      <c r="AD55" s="11"/>
      <c r="AE55" s="4"/>
      <c r="AF55" s="4"/>
    </row>
    <row r="56" spans="1:37" x14ac:dyDescent="0.2">
      <c r="A56" s="55"/>
      <c r="B56" s="11"/>
      <c r="C56" s="11" t="s">
        <v>190</v>
      </c>
      <c r="D56" s="11"/>
      <c r="E56" s="11" t="s">
        <v>252</v>
      </c>
      <c r="F56" s="237">
        <v>228075</v>
      </c>
      <c r="G56" s="11" t="s">
        <v>189</v>
      </c>
      <c r="H56" s="237">
        <f t="shared" si="3"/>
        <v>228075</v>
      </c>
      <c r="I56" s="11" t="s">
        <v>189</v>
      </c>
      <c r="J56" s="11"/>
      <c r="K56" s="11"/>
      <c r="M56" s="11">
        <v>16671</v>
      </c>
      <c r="N56" s="11">
        <f t="shared" si="4"/>
        <v>16671</v>
      </c>
      <c r="P56" s="160">
        <v>272.20999999999998</v>
      </c>
      <c r="Q56" s="160">
        <v>279.01</v>
      </c>
      <c r="R56" s="160">
        <v>133.75</v>
      </c>
      <c r="S56" s="160">
        <v>115.14</v>
      </c>
      <c r="T56" s="11">
        <v>51</v>
      </c>
      <c r="U56" s="11" t="s">
        <v>189</v>
      </c>
      <c r="V56" s="11">
        <v>23</v>
      </c>
      <c r="W56" s="11" t="s">
        <v>189</v>
      </c>
      <c r="Y56" s="11"/>
      <c r="Z56" s="11"/>
      <c r="AB56" s="11"/>
      <c r="AC56" s="11"/>
      <c r="AD56" s="11"/>
      <c r="AE56" s="4"/>
      <c r="AF56" s="4"/>
    </row>
    <row r="57" spans="1:37" x14ac:dyDescent="0.2">
      <c r="A57" s="55"/>
      <c r="B57" s="11"/>
      <c r="C57" s="11" t="s">
        <v>190</v>
      </c>
      <c r="D57" s="11"/>
      <c r="E57" s="11" t="s">
        <v>253</v>
      </c>
      <c r="F57" s="237">
        <v>4543</v>
      </c>
      <c r="G57" s="11" t="s">
        <v>189</v>
      </c>
      <c r="H57" s="237">
        <f t="shared" si="3"/>
        <v>4543</v>
      </c>
      <c r="I57" s="11" t="s">
        <v>189</v>
      </c>
      <c r="J57" s="11"/>
      <c r="K57" s="11"/>
      <c r="M57" s="11">
        <v>207</v>
      </c>
      <c r="N57" s="11">
        <f t="shared" si="4"/>
        <v>207</v>
      </c>
      <c r="P57" s="160">
        <v>129.87</v>
      </c>
      <c r="Q57" s="160">
        <v>170.7</v>
      </c>
      <c r="R57" s="160">
        <v>107.8</v>
      </c>
      <c r="S57" s="160">
        <v>90.94</v>
      </c>
      <c r="T57" s="11">
        <v>47</v>
      </c>
      <c r="U57" s="11" t="s">
        <v>189</v>
      </c>
      <c r="V57" s="11">
        <v>18</v>
      </c>
      <c r="W57" s="11" t="s">
        <v>189</v>
      </c>
      <c r="Y57" s="11"/>
      <c r="Z57" s="11"/>
      <c r="AB57" s="11"/>
      <c r="AC57" s="11"/>
      <c r="AD57" s="11"/>
      <c r="AE57" s="4"/>
      <c r="AF57" s="4"/>
    </row>
    <row r="58" spans="1:37" x14ac:dyDescent="0.2">
      <c r="A58" s="55"/>
      <c r="B58" s="11"/>
      <c r="C58" s="11" t="s">
        <v>190</v>
      </c>
      <c r="D58" s="11"/>
      <c r="E58" s="11" t="s">
        <v>254</v>
      </c>
      <c r="F58" s="237">
        <v>0</v>
      </c>
      <c r="G58" s="11" t="s">
        <v>189</v>
      </c>
      <c r="H58" s="237">
        <f t="shared" si="3"/>
        <v>0</v>
      </c>
      <c r="I58" s="11" t="s">
        <v>189</v>
      </c>
      <c r="J58" s="11"/>
      <c r="K58" s="11"/>
      <c r="M58" s="11">
        <v>2</v>
      </c>
      <c r="N58" s="11">
        <f t="shared" si="4"/>
        <v>2</v>
      </c>
      <c r="P58" s="160">
        <v>0</v>
      </c>
      <c r="Q58" s="160">
        <v>0</v>
      </c>
      <c r="R58" s="160">
        <v>0</v>
      </c>
      <c r="S58" s="160">
        <v>0</v>
      </c>
      <c r="T58" s="11">
        <v>0</v>
      </c>
      <c r="U58" s="11" t="s">
        <v>189</v>
      </c>
      <c r="V58" s="11">
        <v>0</v>
      </c>
      <c r="W58" s="11" t="s">
        <v>189</v>
      </c>
      <c r="Y58" s="11"/>
      <c r="Z58" s="11"/>
      <c r="AB58" s="11"/>
      <c r="AC58" s="11"/>
      <c r="AD58" s="11"/>
      <c r="AE58" s="4"/>
      <c r="AF58" s="4"/>
    </row>
    <row r="59" spans="1:37" x14ac:dyDescent="0.2">
      <c r="A59" s="55"/>
      <c r="B59" s="11"/>
      <c r="C59" s="11" t="s">
        <v>190</v>
      </c>
      <c r="D59" s="11"/>
      <c r="E59" s="11" t="s">
        <v>255</v>
      </c>
      <c r="F59" s="237">
        <v>0</v>
      </c>
      <c r="G59" s="11" t="s">
        <v>189</v>
      </c>
      <c r="H59" s="237">
        <f t="shared" si="3"/>
        <v>0</v>
      </c>
      <c r="I59" s="11" t="s">
        <v>189</v>
      </c>
      <c r="J59" s="11"/>
      <c r="K59" s="11"/>
      <c r="M59" s="11">
        <v>0</v>
      </c>
      <c r="N59" s="11">
        <f t="shared" si="4"/>
        <v>0</v>
      </c>
      <c r="P59" s="160">
        <v>0</v>
      </c>
      <c r="Q59" s="160">
        <v>0</v>
      </c>
      <c r="R59" s="160">
        <v>0</v>
      </c>
      <c r="S59" s="160">
        <v>0</v>
      </c>
      <c r="T59" s="11">
        <v>0</v>
      </c>
      <c r="U59" s="11" t="s">
        <v>189</v>
      </c>
      <c r="V59" s="11">
        <v>0</v>
      </c>
      <c r="W59" s="11" t="s">
        <v>189</v>
      </c>
      <c r="Y59" s="11"/>
      <c r="Z59" s="11"/>
      <c r="AB59" s="11"/>
      <c r="AC59" s="11"/>
      <c r="AD59" s="11"/>
      <c r="AE59" s="4"/>
      <c r="AF59" s="4"/>
    </row>
    <row r="60" spans="1:37" x14ac:dyDescent="0.2">
      <c r="A60" s="55"/>
      <c r="B60" s="11"/>
      <c r="C60" s="11" t="s">
        <v>190</v>
      </c>
      <c r="D60" s="11"/>
      <c r="E60" s="11" t="s">
        <v>256</v>
      </c>
      <c r="F60" s="237">
        <v>0</v>
      </c>
      <c r="G60" s="11" t="s">
        <v>189</v>
      </c>
      <c r="H60" s="237">
        <f t="shared" si="3"/>
        <v>0</v>
      </c>
      <c r="I60" s="11" t="s">
        <v>189</v>
      </c>
      <c r="J60" s="11"/>
      <c r="K60" s="11"/>
      <c r="M60" s="11">
        <v>0</v>
      </c>
      <c r="N60" s="11">
        <f t="shared" si="4"/>
        <v>0</v>
      </c>
      <c r="P60" s="160">
        <v>0</v>
      </c>
      <c r="Q60" s="160">
        <v>0</v>
      </c>
      <c r="R60" s="160">
        <v>0</v>
      </c>
      <c r="S60" s="160">
        <v>0</v>
      </c>
      <c r="T60" s="11">
        <v>0</v>
      </c>
      <c r="U60" s="11" t="s">
        <v>189</v>
      </c>
      <c r="V60" s="11">
        <v>0</v>
      </c>
      <c r="W60" s="11" t="s">
        <v>189</v>
      </c>
      <c r="Y60" s="11"/>
      <c r="Z60" s="11"/>
      <c r="AB60" s="11"/>
      <c r="AC60" s="11"/>
      <c r="AD60" s="11"/>
      <c r="AE60" s="4"/>
      <c r="AF60" s="4"/>
    </row>
    <row r="61" spans="1:37" ht="13.5" thickBot="1" x14ac:dyDescent="0.25">
      <c r="A61" s="55"/>
      <c r="B61" s="11"/>
      <c r="C61" s="11"/>
      <c r="D61" s="11"/>
      <c r="E61" s="11"/>
      <c r="F61" s="11"/>
      <c r="G61" s="11"/>
      <c r="H61" s="11"/>
      <c r="I61" s="11"/>
      <c r="J61" s="11"/>
      <c r="K61" s="11"/>
      <c r="M61" s="11"/>
      <c r="N61" s="144"/>
      <c r="P61" s="11"/>
      <c r="Q61" s="11"/>
      <c r="R61" s="11"/>
      <c r="S61" s="11"/>
      <c r="T61" s="11"/>
      <c r="U61" s="11"/>
      <c r="V61" s="11"/>
      <c r="W61" s="11"/>
      <c r="Y61" s="11"/>
      <c r="Z61" s="11"/>
      <c r="AB61" s="11"/>
      <c r="AC61" s="11"/>
      <c r="AD61" s="11"/>
      <c r="AE61" s="4"/>
      <c r="AF61" s="4"/>
    </row>
    <row r="62" spans="1:37" ht="13.5" thickBot="1" x14ac:dyDescent="0.25">
      <c r="A62" s="55"/>
      <c r="B62" s="93" t="s">
        <v>124</v>
      </c>
      <c r="C62" s="100"/>
      <c r="D62" s="100"/>
      <c r="E62" s="100"/>
      <c r="F62" s="158">
        <f>SUM(F43:F61)</f>
        <v>237541</v>
      </c>
      <c r="G62" s="173" t="s">
        <v>189</v>
      </c>
      <c r="H62" s="158">
        <f>SUM(H43:H61)</f>
        <v>237541</v>
      </c>
      <c r="I62" s="173" t="s">
        <v>189</v>
      </c>
      <c r="J62" s="95"/>
      <c r="K62" s="96"/>
      <c r="M62" s="158">
        <f>SUM(M43:M61)</f>
        <v>17715</v>
      </c>
      <c r="N62" s="158">
        <f>SUM(N43:N61)</f>
        <v>17715</v>
      </c>
      <c r="P62" s="162">
        <f t="shared" ref="P62:T62" si="5">AVERAGEIF(P43:P60,"&gt;0")</f>
        <v>430.26833333333337</v>
      </c>
      <c r="Q62" s="163">
        <f t="shared" si="5"/>
        <v>496.30799999999999</v>
      </c>
      <c r="R62" s="163">
        <f t="shared" si="5"/>
        <v>238.54</v>
      </c>
      <c r="S62" s="163">
        <f t="shared" si="5"/>
        <v>186.54499999999999</v>
      </c>
      <c r="T62" s="164">
        <f t="shared" si="5"/>
        <v>77.666666666666671</v>
      </c>
      <c r="U62" s="164" t="s">
        <v>189</v>
      </c>
      <c r="V62" s="164">
        <f>AVERAGEIF(V43:V60,"&gt;0")</f>
        <v>44</v>
      </c>
      <c r="W62" s="169" t="s">
        <v>189</v>
      </c>
      <c r="Y62" s="170">
        <v>39162332.079999998</v>
      </c>
      <c r="Z62" s="171">
        <v>38410324.520000003</v>
      </c>
      <c r="AB62" s="95"/>
      <c r="AC62" s="95"/>
      <c r="AD62" s="96"/>
      <c r="AE62" s="4"/>
      <c r="AF62" s="4"/>
    </row>
    <row r="63" spans="1:37" s="4" customFormat="1" x14ac:dyDescent="0.2">
      <c r="A63" s="55"/>
      <c r="M63" s="50"/>
      <c r="P63" s="50"/>
      <c r="Y63" s="50"/>
      <c r="AB63" s="50"/>
      <c r="AH63" s="74"/>
      <c r="AI63" s="74"/>
      <c r="AJ63" s="74"/>
      <c r="AK63" s="74"/>
    </row>
    <row r="64" spans="1:37" ht="58.5" customHeight="1" x14ac:dyDescent="0.2">
      <c r="A64" s="218" t="s">
        <v>239</v>
      </c>
      <c r="B64" s="78" t="s">
        <v>15</v>
      </c>
      <c r="C64" s="78" t="s">
        <v>16</v>
      </c>
      <c r="D64" s="78" t="s">
        <v>104</v>
      </c>
      <c r="E64" s="78" t="s">
        <v>17</v>
      </c>
      <c r="F64" s="68" t="s">
        <v>227</v>
      </c>
      <c r="G64" s="68" t="s">
        <v>228</v>
      </c>
      <c r="H64" s="68" t="s">
        <v>229</v>
      </c>
      <c r="I64" s="68" t="s">
        <v>230</v>
      </c>
      <c r="J64" s="78" t="s">
        <v>160</v>
      </c>
      <c r="K64" s="78" t="s">
        <v>161</v>
      </c>
      <c r="L64" s="61"/>
      <c r="M64" s="68" t="s">
        <v>187</v>
      </c>
      <c r="N64" s="68" t="s">
        <v>188</v>
      </c>
      <c r="O64" s="71"/>
      <c r="P64" s="68" t="s">
        <v>191</v>
      </c>
      <c r="Q64" s="68" t="s">
        <v>192</v>
      </c>
      <c r="R64" s="68" t="s">
        <v>193</v>
      </c>
      <c r="S64" s="68" t="s">
        <v>194</v>
      </c>
      <c r="T64" s="68" t="s">
        <v>195</v>
      </c>
      <c r="U64" s="68" t="s">
        <v>196</v>
      </c>
      <c r="V64" s="68" t="s">
        <v>197</v>
      </c>
      <c r="W64" s="68" t="s">
        <v>198</v>
      </c>
      <c r="X64" s="71"/>
      <c r="Y64" s="49" t="s">
        <v>117</v>
      </c>
      <c r="Z64" s="49" t="s">
        <v>118</v>
      </c>
      <c r="AB64" s="49" t="s">
        <v>132</v>
      </c>
      <c r="AC64" s="49" t="s">
        <v>133</v>
      </c>
      <c r="AD64" s="49" t="s">
        <v>134</v>
      </c>
      <c r="AE64" s="4"/>
      <c r="AF64" s="4"/>
    </row>
    <row r="65" spans="1:32" x14ac:dyDescent="0.2">
      <c r="A65" s="55"/>
      <c r="B65" s="11"/>
      <c r="C65" s="11" t="s">
        <v>190</v>
      </c>
      <c r="D65" s="11"/>
      <c r="E65" s="157" t="s">
        <v>257</v>
      </c>
      <c r="F65" s="237">
        <v>459</v>
      </c>
      <c r="G65" s="11" t="s">
        <v>189</v>
      </c>
      <c r="H65" s="238">
        <f>F65</f>
        <v>459</v>
      </c>
      <c r="I65" s="11" t="s">
        <v>189</v>
      </c>
      <c r="J65" s="11"/>
      <c r="K65" s="11"/>
      <c r="M65" s="11">
        <v>42</v>
      </c>
      <c r="N65" s="11">
        <f>M65</f>
        <v>42</v>
      </c>
      <c r="P65" s="161">
        <v>484.16</v>
      </c>
      <c r="Q65" s="161">
        <v>575.16999999999996</v>
      </c>
      <c r="R65" s="161">
        <v>549.99</v>
      </c>
      <c r="S65" s="161">
        <v>687.37</v>
      </c>
      <c r="T65" s="11">
        <v>92</v>
      </c>
      <c r="U65" s="11" t="s">
        <v>189</v>
      </c>
      <c r="V65" s="11">
        <v>90</v>
      </c>
      <c r="W65" s="11" t="s">
        <v>189</v>
      </c>
      <c r="Y65" s="11"/>
      <c r="Z65" s="11"/>
      <c r="AB65" s="11"/>
      <c r="AC65" s="11"/>
      <c r="AD65" s="11"/>
      <c r="AE65" s="4"/>
      <c r="AF65" s="4"/>
    </row>
    <row r="66" spans="1:32" x14ac:dyDescent="0.2">
      <c r="A66" s="55"/>
      <c r="B66" s="11"/>
      <c r="C66" s="11" t="s">
        <v>190</v>
      </c>
      <c r="D66" s="11"/>
      <c r="E66" s="11" t="s">
        <v>241</v>
      </c>
      <c r="F66" s="237">
        <v>0</v>
      </c>
      <c r="G66" s="11" t="s">
        <v>189</v>
      </c>
      <c r="H66" s="238">
        <f t="shared" ref="H66:H80" si="6">F66</f>
        <v>0</v>
      </c>
      <c r="I66" s="11" t="s">
        <v>189</v>
      </c>
      <c r="J66" s="11"/>
      <c r="K66" s="11"/>
      <c r="M66" s="11">
        <v>1</v>
      </c>
      <c r="N66" s="11">
        <f t="shared" ref="N66:N80" si="7">M66</f>
        <v>1</v>
      </c>
      <c r="P66" s="160">
        <v>0</v>
      </c>
      <c r="Q66" s="160">
        <v>0</v>
      </c>
      <c r="R66" s="160">
        <v>0</v>
      </c>
      <c r="S66" s="160">
        <v>0</v>
      </c>
      <c r="T66" s="11">
        <v>0</v>
      </c>
      <c r="U66" s="11" t="s">
        <v>189</v>
      </c>
      <c r="V66" s="11">
        <v>0</v>
      </c>
      <c r="W66" s="11" t="s">
        <v>189</v>
      </c>
      <c r="Y66" s="11"/>
      <c r="Z66" s="11"/>
      <c r="AB66" s="11"/>
      <c r="AC66" s="11"/>
      <c r="AD66" s="11"/>
      <c r="AE66" s="4"/>
      <c r="AF66" s="4"/>
    </row>
    <row r="67" spans="1:32" x14ac:dyDescent="0.2">
      <c r="A67" s="55"/>
      <c r="B67" s="11"/>
      <c r="C67" s="11" t="s">
        <v>190</v>
      </c>
      <c r="D67" s="11"/>
      <c r="E67" s="11" t="s">
        <v>242</v>
      </c>
      <c r="F67" s="237">
        <v>0</v>
      </c>
      <c r="G67" s="11" t="s">
        <v>189</v>
      </c>
      <c r="H67" s="238">
        <f t="shared" si="6"/>
        <v>0</v>
      </c>
      <c r="I67" s="11" t="s">
        <v>189</v>
      </c>
      <c r="J67" s="11"/>
      <c r="K67" s="11"/>
      <c r="M67" s="11">
        <v>1</v>
      </c>
      <c r="N67" s="11">
        <f t="shared" si="7"/>
        <v>1</v>
      </c>
      <c r="P67" s="160">
        <v>0</v>
      </c>
      <c r="Q67" s="160">
        <v>0</v>
      </c>
      <c r="R67" s="160">
        <v>0</v>
      </c>
      <c r="S67" s="160">
        <v>0</v>
      </c>
      <c r="T67" s="11">
        <v>0</v>
      </c>
      <c r="U67" s="11" t="s">
        <v>189</v>
      </c>
      <c r="V67" s="11">
        <v>0</v>
      </c>
      <c r="W67" s="11" t="s">
        <v>189</v>
      </c>
      <c r="Y67" s="11"/>
      <c r="Z67" s="11"/>
      <c r="AB67" s="11"/>
      <c r="AC67" s="11"/>
      <c r="AD67" s="11"/>
      <c r="AE67" s="4"/>
      <c r="AF67" s="4"/>
    </row>
    <row r="68" spans="1:32" x14ac:dyDescent="0.2">
      <c r="A68" s="55"/>
      <c r="B68" s="11"/>
      <c r="C68" s="11" t="s">
        <v>190</v>
      </c>
      <c r="D68" s="11"/>
      <c r="E68" s="11" t="s">
        <v>243</v>
      </c>
      <c r="F68" s="237">
        <v>0</v>
      </c>
      <c r="G68" s="11" t="s">
        <v>189</v>
      </c>
      <c r="H68" s="238">
        <f t="shared" si="6"/>
        <v>0</v>
      </c>
      <c r="I68" s="11" t="s">
        <v>189</v>
      </c>
      <c r="J68" s="11"/>
      <c r="K68" s="11"/>
      <c r="M68" s="11">
        <v>1</v>
      </c>
      <c r="N68" s="11">
        <f t="shared" si="7"/>
        <v>1</v>
      </c>
      <c r="P68" s="160">
        <v>0</v>
      </c>
      <c r="Q68" s="160">
        <v>0</v>
      </c>
      <c r="R68" s="160">
        <v>0</v>
      </c>
      <c r="S68" s="160">
        <v>0</v>
      </c>
      <c r="T68" s="11">
        <v>0</v>
      </c>
      <c r="U68" s="11" t="s">
        <v>189</v>
      </c>
      <c r="V68" s="11">
        <v>0</v>
      </c>
      <c r="W68" s="11" t="s">
        <v>189</v>
      </c>
      <c r="Y68" s="11"/>
      <c r="Z68" s="11"/>
      <c r="AB68" s="11"/>
      <c r="AC68" s="11"/>
      <c r="AD68" s="11"/>
      <c r="AE68" s="4"/>
      <c r="AF68" s="4"/>
    </row>
    <row r="69" spans="1:32" x14ac:dyDescent="0.2">
      <c r="A69" s="55"/>
      <c r="B69" s="11"/>
      <c r="C69" s="11" t="s">
        <v>190</v>
      </c>
      <c r="D69" s="11"/>
      <c r="E69" s="11" t="s">
        <v>245</v>
      </c>
      <c r="F69" s="237">
        <v>0</v>
      </c>
      <c r="G69" s="11" t="s">
        <v>189</v>
      </c>
      <c r="H69" s="238">
        <f t="shared" si="6"/>
        <v>0</v>
      </c>
      <c r="I69" s="11" t="s">
        <v>189</v>
      </c>
      <c r="J69" s="11"/>
      <c r="K69" s="11"/>
      <c r="M69" s="11">
        <v>0</v>
      </c>
      <c r="N69" s="11">
        <f t="shared" si="7"/>
        <v>0</v>
      </c>
      <c r="P69" s="160">
        <v>0</v>
      </c>
      <c r="Q69" s="160">
        <v>0</v>
      </c>
      <c r="R69" s="160">
        <v>0</v>
      </c>
      <c r="S69" s="160">
        <v>0</v>
      </c>
      <c r="T69" s="11">
        <v>0</v>
      </c>
      <c r="U69" s="11" t="s">
        <v>189</v>
      </c>
      <c r="V69" s="11">
        <v>0</v>
      </c>
      <c r="W69" s="11" t="s">
        <v>189</v>
      </c>
      <c r="Y69" s="11"/>
      <c r="Z69" s="11"/>
      <c r="AB69" s="11"/>
      <c r="AC69" s="11"/>
      <c r="AD69" s="11"/>
      <c r="AE69" s="4"/>
      <c r="AF69" s="4"/>
    </row>
    <row r="70" spans="1:32" x14ac:dyDescent="0.2">
      <c r="A70" s="55"/>
      <c r="B70" s="11"/>
      <c r="C70" s="11" t="s">
        <v>190</v>
      </c>
      <c r="D70" s="11"/>
      <c r="E70" s="11" t="s">
        <v>246</v>
      </c>
      <c r="F70" s="237">
        <v>0</v>
      </c>
      <c r="G70" s="11" t="s">
        <v>189</v>
      </c>
      <c r="H70" s="238">
        <f t="shared" si="6"/>
        <v>0</v>
      </c>
      <c r="I70" s="11" t="s">
        <v>189</v>
      </c>
      <c r="J70" s="11"/>
      <c r="K70" s="11"/>
      <c r="M70" s="11">
        <v>0</v>
      </c>
      <c r="N70" s="11">
        <f t="shared" si="7"/>
        <v>0</v>
      </c>
      <c r="P70" s="160">
        <v>0</v>
      </c>
      <c r="Q70" s="160">
        <v>0</v>
      </c>
      <c r="R70" s="160">
        <v>0</v>
      </c>
      <c r="S70" s="160">
        <v>0</v>
      </c>
      <c r="T70" s="11">
        <v>0</v>
      </c>
      <c r="U70" s="11" t="s">
        <v>189</v>
      </c>
      <c r="V70" s="11">
        <v>0</v>
      </c>
      <c r="W70" s="11" t="s">
        <v>189</v>
      </c>
      <c r="Y70" s="11"/>
      <c r="Z70" s="11"/>
      <c r="AB70" s="11"/>
      <c r="AC70" s="11"/>
      <c r="AD70" s="11"/>
      <c r="AE70" s="4"/>
      <c r="AF70" s="4"/>
    </row>
    <row r="71" spans="1:32" x14ac:dyDescent="0.2">
      <c r="A71" s="55"/>
      <c r="B71" s="11"/>
      <c r="C71" s="11" t="s">
        <v>190</v>
      </c>
      <c r="D71" s="11"/>
      <c r="E71" s="11" t="s">
        <v>247</v>
      </c>
      <c r="F71" s="237">
        <v>5841</v>
      </c>
      <c r="G71" s="11" t="s">
        <v>189</v>
      </c>
      <c r="H71" s="238">
        <f t="shared" si="6"/>
        <v>5841</v>
      </c>
      <c r="I71" s="11" t="s">
        <v>189</v>
      </c>
      <c r="J71" s="11"/>
      <c r="K71" s="11"/>
      <c r="M71" s="11">
        <v>474</v>
      </c>
      <c r="N71" s="11">
        <f t="shared" si="7"/>
        <v>474</v>
      </c>
      <c r="P71" s="160">
        <v>1302.81</v>
      </c>
      <c r="Q71" s="160">
        <v>1764.78</v>
      </c>
      <c r="R71" s="160">
        <v>133.44</v>
      </c>
      <c r="S71" s="160">
        <v>122.39</v>
      </c>
      <c r="T71" s="11">
        <v>266</v>
      </c>
      <c r="U71" s="11" t="s">
        <v>189</v>
      </c>
      <c r="V71" s="11">
        <v>26</v>
      </c>
      <c r="W71" s="11" t="s">
        <v>189</v>
      </c>
      <c r="Y71" s="11"/>
      <c r="Z71" s="11"/>
      <c r="AB71" s="11"/>
      <c r="AC71" s="11"/>
      <c r="AD71" s="11"/>
      <c r="AE71" s="4"/>
      <c r="AF71" s="4"/>
    </row>
    <row r="72" spans="1:32" x14ac:dyDescent="0.2">
      <c r="A72" s="55"/>
      <c r="B72" s="11"/>
      <c r="C72" s="11" t="s">
        <v>190</v>
      </c>
      <c r="D72" s="11"/>
      <c r="E72" s="11" t="s">
        <v>248</v>
      </c>
      <c r="F72" s="237">
        <v>673</v>
      </c>
      <c r="G72" s="11" t="s">
        <v>189</v>
      </c>
      <c r="H72" s="238">
        <f t="shared" si="6"/>
        <v>673</v>
      </c>
      <c r="I72" s="11" t="s">
        <v>189</v>
      </c>
      <c r="J72" s="11"/>
      <c r="K72" s="11"/>
      <c r="M72" s="11">
        <v>104</v>
      </c>
      <c r="N72" s="11">
        <f t="shared" si="7"/>
        <v>104</v>
      </c>
      <c r="P72" s="160">
        <v>247.04</v>
      </c>
      <c r="Q72" s="160">
        <v>222.77</v>
      </c>
      <c r="R72" s="160">
        <v>221.31</v>
      </c>
      <c r="S72" s="160">
        <v>204.02</v>
      </c>
      <c r="T72" s="11">
        <v>42</v>
      </c>
      <c r="U72" s="11" t="s">
        <v>189</v>
      </c>
      <c r="V72" s="11">
        <v>41</v>
      </c>
      <c r="W72" s="11" t="s">
        <v>189</v>
      </c>
      <c r="Y72" s="11"/>
      <c r="Z72" s="11"/>
      <c r="AB72" s="11"/>
      <c r="AC72" s="11"/>
      <c r="AD72" s="11"/>
      <c r="AE72" s="4"/>
      <c r="AF72" s="4"/>
    </row>
    <row r="73" spans="1:32" x14ac:dyDescent="0.2">
      <c r="A73" s="55"/>
      <c r="B73" s="11"/>
      <c r="C73" s="11" t="s">
        <v>190</v>
      </c>
      <c r="D73" s="11"/>
      <c r="E73" s="11" t="s">
        <v>249</v>
      </c>
      <c r="F73" s="237">
        <v>0</v>
      </c>
      <c r="G73" s="11" t="s">
        <v>189</v>
      </c>
      <c r="H73" s="238">
        <f t="shared" si="6"/>
        <v>0</v>
      </c>
      <c r="I73" s="11" t="s">
        <v>189</v>
      </c>
      <c r="J73" s="11"/>
      <c r="K73" s="11"/>
      <c r="M73" s="11">
        <v>6</v>
      </c>
      <c r="N73" s="11">
        <f t="shared" si="7"/>
        <v>6</v>
      </c>
      <c r="P73" s="160">
        <v>0</v>
      </c>
      <c r="Q73" s="160">
        <v>0</v>
      </c>
      <c r="R73" s="160">
        <v>0</v>
      </c>
      <c r="S73" s="160">
        <v>0</v>
      </c>
      <c r="T73" s="11">
        <v>0</v>
      </c>
      <c r="U73" s="11" t="s">
        <v>189</v>
      </c>
      <c r="V73" s="11">
        <v>0</v>
      </c>
      <c r="W73" s="11" t="s">
        <v>189</v>
      </c>
      <c r="Y73" s="11"/>
      <c r="Z73" s="11"/>
      <c r="AB73" s="11"/>
      <c r="AC73" s="11"/>
      <c r="AD73" s="11"/>
      <c r="AE73" s="4"/>
      <c r="AF73" s="4"/>
    </row>
    <row r="74" spans="1:32" x14ac:dyDescent="0.2">
      <c r="A74" s="55"/>
      <c r="B74" s="11"/>
      <c r="C74" s="11" t="s">
        <v>190</v>
      </c>
      <c r="D74" s="11"/>
      <c r="E74" s="11" t="s">
        <v>250</v>
      </c>
      <c r="F74" s="237">
        <v>0</v>
      </c>
      <c r="G74" s="11" t="s">
        <v>189</v>
      </c>
      <c r="H74" s="238">
        <f t="shared" si="6"/>
        <v>0</v>
      </c>
      <c r="I74" s="11" t="s">
        <v>189</v>
      </c>
      <c r="J74" s="11"/>
      <c r="K74" s="11"/>
      <c r="M74" s="11">
        <v>0</v>
      </c>
      <c r="N74" s="11">
        <f t="shared" si="7"/>
        <v>0</v>
      </c>
      <c r="P74" s="160">
        <v>0</v>
      </c>
      <c r="Q74" s="160">
        <v>0</v>
      </c>
      <c r="R74" s="160">
        <v>0</v>
      </c>
      <c r="S74" s="160">
        <v>0</v>
      </c>
      <c r="T74" s="11">
        <v>0</v>
      </c>
      <c r="U74" s="11" t="s">
        <v>189</v>
      </c>
      <c r="V74" s="11">
        <v>0</v>
      </c>
      <c r="W74" s="11" t="s">
        <v>189</v>
      </c>
      <c r="Y74" s="11"/>
      <c r="Z74" s="11"/>
      <c r="AB74" s="11"/>
      <c r="AC74" s="11"/>
      <c r="AD74" s="11"/>
      <c r="AE74" s="4"/>
      <c r="AF74" s="4"/>
    </row>
    <row r="75" spans="1:32" x14ac:dyDescent="0.2">
      <c r="A75" s="55"/>
      <c r="B75" s="11"/>
      <c r="C75" s="11" t="s">
        <v>190</v>
      </c>
      <c r="D75" s="11"/>
      <c r="E75" s="11" t="s">
        <v>251</v>
      </c>
      <c r="F75" s="237">
        <v>130</v>
      </c>
      <c r="G75" s="11" t="s">
        <v>189</v>
      </c>
      <c r="H75" s="238">
        <f t="shared" si="6"/>
        <v>130</v>
      </c>
      <c r="I75" s="11" t="s">
        <v>189</v>
      </c>
      <c r="J75" s="11"/>
      <c r="K75" s="11"/>
      <c r="M75" s="11">
        <v>138</v>
      </c>
      <c r="N75" s="11">
        <f t="shared" si="7"/>
        <v>138</v>
      </c>
      <c r="P75" s="160">
        <v>49.72</v>
      </c>
      <c r="Q75" s="160">
        <v>61.88</v>
      </c>
      <c r="R75" s="160">
        <v>162.66999999999999</v>
      </c>
      <c r="S75" s="160">
        <v>149.02000000000001</v>
      </c>
      <c r="T75" s="11">
        <v>19</v>
      </c>
      <c r="U75" s="11" t="s">
        <v>189</v>
      </c>
      <c r="V75" s="11">
        <v>6</v>
      </c>
      <c r="W75" s="11" t="s">
        <v>189</v>
      </c>
      <c r="Y75" s="11"/>
      <c r="Z75" s="11"/>
      <c r="AB75" s="11"/>
      <c r="AC75" s="11"/>
      <c r="AD75" s="11"/>
      <c r="AE75" s="4"/>
      <c r="AF75" s="4"/>
    </row>
    <row r="76" spans="1:32" x14ac:dyDescent="0.2">
      <c r="A76" s="55"/>
      <c r="B76" s="11"/>
      <c r="C76" s="11" t="s">
        <v>190</v>
      </c>
      <c r="D76" s="11"/>
      <c r="E76" s="11" t="s">
        <v>252</v>
      </c>
      <c r="F76" s="237">
        <v>231221</v>
      </c>
      <c r="G76" s="11" t="s">
        <v>189</v>
      </c>
      <c r="H76" s="238">
        <f t="shared" si="6"/>
        <v>231221</v>
      </c>
      <c r="I76" s="11" t="s">
        <v>189</v>
      </c>
      <c r="J76" s="11"/>
      <c r="K76" s="11"/>
      <c r="M76" s="11">
        <v>16497</v>
      </c>
      <c r="N76" s="11">
        <f t="shared" si="7"/>
        <v>16497</v>
      </c>
      <c r="P76" s="160">
        <v>243.48</v>
      </c>
      <c r="Q76" s="160">
        <v>261.45999999999998</v>
      </c>
      <c r="R76" s="160">
        <v>113.14</v>
      </c>
      <c r="S76" s="160">
        <v>105.02</v>
      </c>
      <c r="T76" s="11">
        <v>52</v>
      </c>
      <c r="U76" s="11" t="s">
        <v>189</v>
      </c>
      <c r="V76" s="11">
        <v>22</v>
      </c>
      <c r="W76" s="11" t="s">
        <v>189</v>
      </c>
      <c r="Y76" s="11"/>
      <c r="Z76" s="11"/>
      <c r="AB76" s="11"/>
      <c r="AC76" s="11"/>
      <c r="AD76" s="11"/>
      <c r="AE76" s="4"/>
      <c r="AF76" s="4"/>
    </row>
    <row r="77" spans="1:32" x14ac:dyDescent="0.2">
      <c r="A77" s="55"/>
      <c r="B77" s="11"/>
      <c r="C77" s="11" t="s">
        <v>190</v>
      </c>
      <c r="D77" s="11"/>
      <c r="E77" s="11" t="s">
        <v>253</v>
      </c>
      <c r="F77" s="237">
        <v>3527</v>
      </c>
      <c r="G77" s="11" t="s">
        <v>189</v>
      </c>
      <c r="H77" s="238">
        <f t="shared" si="6"/>
        <v>3527</v>
      </c>
      <c r="I77" s="11" t="s">
        <v>189</v>
      </c>
      <c r="J77" s="11"/>
      <c r="K77" s="11"/>
      <c r="M77" s="11">
        <v>178</v>
      </c>
      <c r="N77" s="11">
        <f t="shared" si="7"/>
        <v>178</v>
      </c>
      <c r="P77" s="160">
        <v>197.48</v>
      </c>
      <c r="Q77" s="160">
        <v>209.17</v>
      </c>
      <c r="R77" s="160">
        <v>99.52</v>
      </c>
      <c r="S77" s="160">
        <v>87.42</v>
      </c>
      <c r="T77" s="11">
        <v>39</v>
      </c>
      <c r="U77" s="11" t="s">
        <v>189</v>
      </c>
      <c r="V77" s="11">
        <v>19</v>
      </c>
      <c r="W77" s="11" t="s">
        <v>189</v>
      </c>
      <c r="Y77" s="11"/>
      <c r="Z77" s="11"/>
      <c r="AB77" s="11"/>
      <c r="AC77" s="11"/>
      <c r="AD77" s="11"/>
      <c r="AE77" s="4"/>
      <c r="AF77" s="4"/>
    </row>
    <row r="78" spans="1:32" x14ac:dyDescent="0.2">
      <c r="A78" s="55"/>
      <c r="B78" s="11"/>
      <c r="C78" s="11" t="s">
        <v>190</v>
      </c>
      <c r="D78" s="11"/>
      <c r="E78" s="11" t="s">
        <v>254</v>
      </c>
      <c r="F78" s="237">
        <v>0</v>
      </c>
      <c r="G78" s="11" t="s">
        <v>189</v>
      </c>
      <c r="H78" s="238">
        <f t="shared" si="6"/>
        <v>0</v>
      </c>
      <c r="I78" s="11" t="s">
        <v>189</v>
      </c>
      <c r="J78" s="11"/>
      <c r="K78" s="11"/>
      <c r="M78" s="11">
        <v>2</v>
      </c>
      <c r="N78" s="11">
        <f t="shared" si="7"/>
        <v>2</v>
      </c>
      <c r="P78" s="160">
        <v>0</v>
      </c>
      <c r="Q78" s="160">
        <v>0</v>
      </c>
      <c r="R78" s="160">
        <v>0</v>
      </c>
      <c r="S78" s="160">
        <v>0</v>
      </c>
      <c r="T78" s="11">
        <v>0</v>
      </c>
      <c r="U78" s="11" t="s">
        <v>189</v>
      </c>
      <c r="V78" s="11">
        <v>0</v>
      </c>
      <c r="W78" s="11" t="s">
        <v>189</v>
      </c>
      <c r="Y78" s="11"/>
      <c r="Z78" s="11"/>
      <c r="AB78" s="11"/>
      <c r="AC78" s="11"/>
      <c r="AD78" s="11"/>
      <c r="AE78" s="4"/>
      <c r="AF78" s="4"/>
    </row>
    <row r="79" spans="1:32" x14ac:dyDescent="0.2">
      <c r="A79" s="55"/>
      <c r="B79" s="11"/>
      <c r="C79" s="11" t="s">
        <v>190</v>
      </c>
      <c r="D79" s="11"/>
      <c r="E79" s="11" t="s">
        <v>255</v>
      </c>
      <c r="F79" s="237">
        <v>0</v>
      </c>
      <c r="G79" s="11" t="s">
        <v>189</v>
      </c>
      <c r="H79" s="238">
        <f t="shared" si="6"/>
        <v>0</v>
      </c>
      <c r="I79" s="11" t="s">
        <v>189</v>
      </c>
      <c r="J79" s="11"/>
      <c r="K79" s="11"/>
      <c r="M79" s="11">
        <v>0</v>
      </c>
      <c r="N79" s="11">
        <f t="shared" si="7"/>
        <v>0</v>
      </c>
      <c r="P79" s="160">
        <v>0</v>
      </c>
      <c r="Q79" s="160">
        <v>0</v>
      </c>
      <c r="R79" s="160">
        <v>0</v>
      </c>
      <c r="S79" s="160">
        <v>0</v>
      </c>
      <c r="T79" s="11">
        <v>0</v>
      </c>
      <c r="U79" s="11" t="s">
        <v>189</v>
      </c>
      <c r="V79" s="11">
        <v>0</v>
      </c>
      <c r="W79" s="11" t="s">
        <v>189</v>
      </c>
      <c r="Y79" s="11"/>
      <c r="Z79" s="11"/>
      <c r="AB79" s="11"/>
      <c r="AC79" s="11"/>
      <c r="AD79" s="11"/>
      <c r="AE79" s="4"/>
      <c r="AF79" s="4"/>
    </row>
    <row r="80" spans="1:32" x14ac:dyDescent="0.2">
      <c r="A80" s="55"/>
      <c r="B80" s="11"/>
      <c r="C80" s="11" t="s">
        <v>190</v>
      </c>
      <c r="D80" s="11"/>
      <c r="E80" s="11" t="s">
        <v>256</v>
      </c>
      <c r="F80" s="237">
        <v>0</v>
      </c>
      <c r="G80" s="11" t="s">
        <v>189</v>
      </c>
      <c r="H80" s="238">
        <f t="shared" si="6"/>
        <v>0</v>
      </c>
      <c r="I80" s="11" t="s">
        <v>189</v>
      </c>
      <c r="J80" s="11"/>
      <c r="K80" s="11"/>
      <c r="M80" s="11">
        <v>0</v>
      </c>
      <c r="N80" s="11">
        <f t="shared" si="7"/>
        <v>0</v>
      </c>
      <c r="P80" s="160">
        <v>0</v>
      </c>
      <c r="Q80" s="160">
        <v>0</v>
      </c>
      <c r="R80" s="160">
        <v>0</v>
      </c>
      <c r="S80" s="160">
        <v>0</v>
      </c>
      <c r="T80" s="11">
        <v>0</v>
      </c>
      <c r="U80" s="11" t="s">
        <v>189</v>
      </c>
      <c r="V80" s="11">
        <v>0</v>
      </c>
      <c r="W80" s="11" t="s">
        <v>189</v>
      </c>
      <c r="Y80" s="11"/>
      <c r="Z80" s="11"/>
      <c r="AB80" s="11"/>
      <c r="AC80" s="11"/>
      <c r="AD80" s="11"/>
      <c r="AE80" s="4"/>
      <c r="AF80" s="4"/>
    </row>
    <row r="81" spans="1:37" ht="13.5" thickBot="1" x14ac:dyDescent="0.25">
      <c r="A81" s="55"/>
      <c r="B81" s="11"/>
      <c r="C81" s="11"/>
      <c r="D81" s="11"/>
      <c r="E81" s="11"/>
      <c r="F81" s="11"/>
      <c r="G81" s="11"/>
      <c r="H81" s="11"/>
      <c r="I81" s="11"/>
      <c r="J81" s="11"/>
      <c r="K81" s="11"/>
      <c r="M81" s="11"/>
      <c r="N81" s="144"/>
      <c r="P81" s="11"/>
      <c r="Q81" s="11"/>
      <c r="R81" s="11"/>
      <c r="S81" s="11"/>
      <c r="T81" s="11"/>
      <c r="U81" s="11"/>
      <c r="V81" s="11"/>
      <c r="W81" s="11"/>
      <c r="Y81" s="11"/>
      <c r="Z81" s="11"/>
      <c r="AB81" s="11"/>
      <c r="AC81" s="11"/>
      <c r="AD81" s="11"/>
      <c r="AE81" s="4"/>
      <c r="AF81" s="4"/>
    </row>
    <row r="82" spans="1:37" ht="13.5" thickBot="1" x14ac:dyDescent="0.25">
      <c r="A82" s="55"/>
      <c r="B82" s="93" t="s">
        <v>124</v>
      </c>
      <c r="C82" s="100"/>
      <c r="D82" s="100"/>
      <c r="E82" s="100"/>
      <c r="F82" s="158">
        <f>SUM(F65:F81)</f>
        <v>241851</v>
      </c>
      <c r="G82" s="173" t="s">
        <v>189</v>
      </c>
      <c r="H82" s="158">
        <f>SUM(H65:H81)</f>
        <v>241851</v>
      </c>
      <c r="I82" s="173" t="s">
        <v>189</v>
      </c>
      <c r="J82" s="95"/>
      <c r="K82" s="96"/>
      <c r="M82" s="158">
        <f>SUM(M65:M81)</f>
        <v>17444</v>
      </c>
      <c r="N82" s="158">
        <f>SUM(N65:N81)</f>
        <v>17444</v>
      </c>
      <c r="P82" s="162">
        <f>AVERAGEIF(P65:P80,"&gt;0")</f>
        <v>420.78166666666669</v>
      </c>
      <c r="Q82" s="163">
        <f>AVERAGEIF(Q65:Q80,"&gt;0")</f>
        <v>515.87166666666667</v>
      </c>
      <c r="R82" s="163">
        <f t="shared" ref="R82:V82" si="8">AVERAGEIF(R65:R80,"&gt;0")</f>
        <v>213.34500000000003</v>
      </c>
      <c r="S82" s="163">
        <f t="shared" si="8"/>
        <v>225.87333333333333</v>
      </c>
      <c r="T82" s="164">
        <f t="shared" si="8"/>
        <v>85</v>
      </c>
      <c r="U82" s="164" t="s">
        <v>189</v>
      </c>
      <c r="V82" s="164">
        <f t="shared" si="8"/>
        <v>34</v>
      </c>
      <c r="W82" s="169" t="s">
        <v>189</v>
      </c>
      <c r="Y82" s="170">
        <v>36100059.399999999</v>
      </c>
      <c r="Z82" s="171">
        <v>37026652.359999999</v>
      </c>
      <c r="AB82" s="95"/>
      <c r="AC82" s="95"/>
      <c r="AD82" s="96"/>
      <c r="AE82" s="4"/>
      <c r="AF82" s="4"/>
    </row>
    <row r="83" spans="1:37" s="4" customFormat="1" x14ac:dyDescent="0.2">
      <c r="A83" s="55"/>
      <c r="M83" s="50"/>
      <c r="P83" s="50"/>
      <c r="Y83" s="50"/>
      <c r="AB83" s="50"/>
      <c r="AH83" s="74"/>
      <c r="AI83" s="74"/>
      <c r="AJ83" s="74"/>
      <c r="AK83" s="74"/>
    </row>
    <row r="84" spans="1:37" ht="57" customHeight="1" x14ac:dyDescent="0.2">
      <c r="A84" s="55" t="str">
        <f>A20</f>
        <v>December, 2024</v>
      </c>
      <c r="B84" s="56" t="s">
        <v>142</v>
      </c>
      <c r="C84" s="56" t="s">
        <v>16</v>
      </c>
      <c r="D84" s="56" t="s">
        <v>104</v>
      </c>
      <c r="E84" s="56" t="s">
        <v>17</v>
      </c>
      <c r="F84" s="57" t="s">
        <v>231</v>
      </c>
      <c r="G84" s="57" t="s">
        <v>233</v>
      </c>
      <c r="H84" s="57" t="s">
        <v>232</v>
      </c>
      <c r="I84" s="57" t="s">
        <v>234</v>
      </c>
      <c r="J84" s="57" t="s">
        <v>160</v>
      </c>
      <c r="K84" s="57" t="s">
        <v>161</v>
      </c>
      <c r="L84" s="90"/>
      <c r="M84" s="57" t="s">
        <v>187</v>
      </c>
      <c r="N84" s="57" t="s">
        <v>188</v>
      </c>
      <c r="O84" s="72"/>
      <c r="P84" s="57" t="s">
        <v>191</v>
      </c>
      <c r="Q84" s="57" t="s">
        <v>192</v>
      </c>
      <c r="R84" s="57" t="s">
        <v>193</v>
      </c>
      <c r="S84" s="57" t="s">
        <v>194</v>
      </c>
      <c r="T84" s="57" t="s">
        <v>195</v>
      </c>
      <c r="U84" s="57" t="s">
        <v>196</v>
      </c>
      <c r="V84" s="57" t="s">
        <v>197</v>
      </c>
      <c r="W84" s="57" t="s">
        <v>198</v>
      </c>
      <c r="X84" s="72"/>
      <c r="Y84" s="57" t="s">
        <v>117</v>
      </c>
      <c r="Z84" s="57" t="s">
        <v>118</v>
      </c>
      <c r="AB84" s="57" t="s">
        <v>132</v>
      </c>
      <c r="AC84" s="57" t="s">
        <v>133</v>
      </c>
      <c r="AD84" s="57" t="s">
        <v>134</v>
      </c>
      <c r="AE84" s="4"/>
      <c r="AF84" s="4"/>
    </row>
    <row r="85" spans="1:37" x14ac:dyDescent="0.2">
      <c r="A85" s="55"/>
      <c r="B85" s="11"/>
      <c r="C85" s="11" t="s">
        <v>190</v>
      </c>
      <c r="D85" s="11"/>
      <c r="E85" s="157">
        <v>0</v>
      </c>
      <c r="F85" s="237">
        <v>632</v>
      </c>
      <c r="G85" s="11" t="s">
        <v>189</v>
      </c>
      <c r="H85" s="237">
        <f>F85</f>
        <v>632</v>
      </c>
      <c r="I85" s="11" t="s">
        <v>189</v>
      </c>
      <c r="J85" s="11"/>
      <c r="K85" s="11"/>
      <c r="M85" s="11">
        <v>18</v>
      </c>
      <c r="N85" s="11">
        <f>M85</f>
        <v>18</v>
      </c>
      <c r="P85" s="161">
        <v>871.21</v>
      </c>
      <c r="Q85" s="161">
        <v>2046.52</v>
      </c>
      <c r="R85" s="161">
        <v>477.5</v>
      </c>
      <c r="S85" s="161">
        <v>2730.15</v>
      </c>
      <c r="T85" s="11">
        <v>105</v>
      </c>
      <c r="U85" s="11" t="s">
        <v>189</v>
      </c>
      <c r="V85" s="11">
        <v>19</v>
      </c>
      <c r="W85" s="11" t="s">
        <v>189</v>
      </c>
      <c r="Y85" s="11"/>
      <c r="Z85" s="11"/>
      <c r="AB85" s="11"/>
      <c r="AC85" s="11"/>
      <c r="AD85" s="11"/>
      <c r="AE85" s="4"/>
      <c r="AF85" s="4"/>
    </row>
    <row r="86" spans="1:37" x14ac:dyDescent="0.2">
      <c r="A86" s="55"/>
      <c r="B86" s="11"/>
      <c r="C86" s="11" t="s">
        <v>190</v>
      </c>
      <c r="D86" s="11"/>
      <c r="E86" s="11" t="s">
        <v>240</v>
      </c>
      <c r="F86" s="237">
        <v>0</v>
      </c>
      <c r="G86" s="11" t="s">
        <v>189</v>
      </c>
      <c r="H86" s="237">
        <f t="shared" ref="H86:H102" si="9">F86</f>
        <v>0</v>
      </c>
      <c r="I86" s="11" t="s">
        <v>189</v>
      </c>
      <c r="J86" s="11"/>
      <c r="K86" s="11"/>
      <c r="M86" s="11">
        <v>1</v>
      </c>
      <c r="N86" s="11">
        <f t="shared" ref="N86:N102" si="10">M86</f>
        <v>1</v>
      </c>
      <c r="P86" s="160">
        <v>0</v>
      </c>
      <c r="Q86" s="160">
        <v>0</v>
      </c>
      <c r="R86" s="160">
        <v>0</v>
      </c>
      <c r="S86" s="160">
        <v>0</v>
      </c>
      <c r="T86" s="11">
        <v>0</v>
      </c>
      <c r="U86" s="11" t="s">
        <v>189</v>
      </c>
      <c r="V86" s="11">
        <v>0</v>
      </c>
      <c r="W86" s="11" t="s">
        <v>189</v>
      </c>
      <c r="Y86" s="11"/>
      <c r="Z86" s="11"/>
      <c r="AB86" s="11"/>
      <c r="AC86" s="11"/>
      <c r="AD86" s="11"/>
      <c r="AE86" s="4"/>
      <c r="AF86" s="4"/>
    </row>
    <row r="87" spans="1:37" x14ac:dyDescent="0.2">
      <c r="A87" s="55"/>
      <c r="B87" s="11"/>
      <c r="C87" s="11" t="s">
        <v>190</v>
      </c>
      <c r="D87" s="11"/>
      <c r="E87" s="11" t="s">
        <v>241</v>
      </c>
      <c r="F87" s="237">
        <v>112</v>
      </c>
      <c r="G87" s="11" t="s">
        <v>189</v>
      </c>
      <c r="H87" s="237">
        <f t="shared" si="9"/>
        <v>112</v>
      </c>
      <c r="I87" s="11" t="s">
        <v>189</v>
      </c>
      <c r="J87" s="11"/>
      <c r="K87" s="11"/>
      <c r="M87" s="11">
        <v>1</v>
      </c>
      <c r="N87" s="11">
        <f t="shared" si="10"/>
        <v>1</v>
      </c>
      <c r="P87" s="160">
        <v>1404.64</v>
      </c>
      <c r="Q87" s="160">
        <v>973.7</v>
      </c>
      <c r="R87" s="160">
        <v>1404.64</v>
      </c>
      <c r="S87" s="160">
        <v>973.7</v>
      </c>
      <c r="T87" s="11">
        <v>112</v>
      </c>
      <c r="U87" s="11" t="s">
        <v>189</v>
      </c>
      <c r="V87" s="11">
        <v>112</v>
      </c>
      <c r="W87" s="11" t="s">
        <v>189</v>
      </c>
      <c r="Y87" s="11"/>
      <c r="Z87" s="11"/>
      <c r="AB87" s="11"/>
      <c r="AC87" s="11"/>
      <c r="AD87" s="11"/>
      <c r="AE87" s="4"/>
      <c r="AF87" s="4"/>
    </row>
    <row r="88" spans="1:37" x14ac:dyDescent="0.2">
      <c r="A88" s="55"/>
      <c r="B88" s="11"/>
      <c r="C88" s="11" t="s">
        <v>190</v>
      </c>
      <c r="D88" s="11"/>
      <c r="E88" s="11" t="s">
        <v>242</v>
      </c>
      <c r="F88" s="237">
        <v>0</v>
      </c>
      <c r="G88" s="11" t="s">
        <v>189</v>
      </c>
      <c r="H88" s="237">
        <f t="shared" si="9"/>
        <v>0</v>
      </c>
      <c r="I88" s="11" t="s">
        <v>189</v>
      </c>
      <c r="J88" s="11"/>
      <c r="K88" s="11"/>
      <c r="M88" s="11">
        <v>0</v>
      </c>
      <c r="N88" s="11">
        <f t="shared" si="10"/>
        <v>0</v>
      </c>
      <c r="P88" s="160">
        <v>0</v>
      </c>
      <c r="Q88" s="160">
        <v>0</v>
      </c>
      <c r="R88" s="160">
        <v>0</v>
      </c>
      <c r="S88" s="160">
        <v>0</v>
      </c>
      <c r="T88" s="11">
        <v>0</v>
      </c>
      <c r="U88" s="11" t="s">
        <v>189</v>
      </c>
      <c r="V88" s="11">
        <v>0</v>
      </c>
      <c r="W88" s="11" t="s">
        <v>189</v>
      </c>
      <c r="Y88" s="11"/>
      <c r="Z88" s="11"/>
      <c r="AB88" s="11"/>
      <c r="AC88" s="11"/>
      <c r="AD88" s="11"/>
      <c r="AE88" s="4"/>
      <c r="AF88" s="4"/>
    </row>
    <row r="89" spans="1:37" x14ac:dyDescent="0.2">
      <c r="A89" s="55"/>
      <c r="B89" s="11"/>
      <c r="C89" s="11" t="s">
        <v>190</v>
      </c>
      <c r="D89" s="11"/>
      <c r="E89" s="11" t="s">
        <v>243</v>
      </c>
      <c r="F89" s="237">
        <v>0</v>
      </c>
      <c r="G89" s="11" t="s">
        <v>189</v>
      </c>
      <c r="H89" s="237">
        <f t="shared" si="9"/>
        <v>0</v>
      </c>
      <c r="I89" s="11" t="s">
        <v>189</v>
      </c>
      <c r="J89" s="11"/>
      <c r="K89" s="11"/>
      <c r="M89" s="11">
        <v>3</v>
      </c>
      <c r="N89" s="11">
        <f t="shared" si="10"/>
        <v>3</v>
      </c>
      <c r="P89" s="160">
        <v>2114.9899999999998</v>
      </c>
      <c r="Q89" s="160">
        <v>0</v>
      </c>
      <c r="R89" s="160">
        <v>2114.9899999999998</v>
      </c>
      <c r="S89" s="160">
        <v>0</v>
      </c>
      <c r="T89" s="11">
        <v>0</v>
      </c>
      <c r="U89" s="11" t="s">
        <v>189</v>
      </c>
      <c r="V89" s="11">
        <v>0</v>
      </c>
      <c r="W89" s="11" t="s">
        <v>189</v>
      </c>
      <c r="Y89" s="11"/>
      <c r="Z89" s="11"/>
      <c r="AB89" s="11"/>
      <c r="AC89" s="11"/>
      <c r="AD89" s="11"/>
      <c r="AE89" s="4"/>
      <c r="AF89" s="4"/>
    </row>
    <row r="90" spans="1:37" x14ac:dyDescent="0.2">
      <c r="A90" s="55"/>
      <c r="B90" s="11"/>
      <c r="C90" s="11" t="s">
        <v>190</v>
      </c>
      <c r="D90" s="11"/>
      <c r="E90" s="11" t="s">
        <v>244</v>
      </c>
      <c r="F90" s="237">
        <v>0</v>
      </c>
      <c r="G90" s="11" t="s">
        <v>189</v>
      </c>
      <c r="H90" s="237">
        <f t="shared" si="9"/>
        <v>0</v>
      </c>
      <c r="I90" s="11" t="s">
        <v>189</v>
      </c>
      <c r="J90" s="11"/>
      <c r="K90" s="11"/>
      <c r="M90" s="11">
        <v>0</v>
      </c>
      <c r="N90" s="11">
        <f t="shared" si="10"/>
        <v>0</v>
      </c>
      <c r="P90" s="160">
        <v>0</v>
      </c>
      <c r="Q90" s="160">
        <v>0</v>
      </c>
      <c r="R90" s="160">
        <v>0</v>
      </c>
      <c r="S90" s="160">
        <v>0</v>
      </c>
      <c r="T90" s="11">
        <v>0</v>
      </c>
      <c r="U90" s="11" t="s">
        <v>189</v>
      </c>
      <c r="V90" s="11">
        <v>0</v>
      </c>
      <c r="W90" s="11" t="s">
        <v>189</v>
      </c>
      <c r="Y90" s="11"/>
      <c r="Z90" s="11"/>
      <c r="AB90" s="11"/>
      <c r="AC90" s="11"/>
      <c r="AD90" s="11"/>
      <c r="AE90" s="4"/>
      <c r="AF90" s="4"/>
    </row>
    <row r="91" spans="1:37" x14ac:dyDescent="0.2">
      <c r="A91" s="55"/>
      <c r="B91" s="11"/>
      <c r="C91" s="11" t="s">
        <v>190</v>
      </c>
      <c r="D91" s="11"/>
      <c r="E91" s="11" t="s">
        <v>245</v>
      </c>
      <c r="F91" s="237">
        <v>0</v>
      </c>
      <c r="G91" s="11" t="s">
        <v>189</v>
      </c>
      <c r="H91" s="237">
        <f t="shared" si="9"/>
        <v>0</v>
      </c>
      <c r="I91" s="11" t="s">
        <v>189</v>
      </c>
      <c r="J91" s="11"/>
      <c r="K91" s="11"/>
      <c r="M91" s="11">
        <v>1</v>
      </c>
      <c r="N91" s="11">
        <f t="shared" si="10"/>
        <v>1</v>
      </c>
      <c r="P91" s="160">
        <v>0</v>
      </c>
      <c r="Q91" s="160">
        <v>0</v>
      </c>
      <c r="R91" s="160">
        <v>0</v>
      </c>
      <c r="S91" s="160">
        <v>0</v>
      </c>
      <c r="T91" s="11">
        <v>0</v>
      </c>
      <c r="U91" s="11" t="s">
        <v>189</v>
      </c>
      <c r="V91" s="11">
        <v>0</v>
      </c>
      <c r="W91" s="11" t="s">
        <v>189</v>
      </c>
      <c r="Y91" s="11"/>
      <c r="Z91" s="11"/>
      <c r="AB91" s="11"/>
      <c r="AC91" s="11"/>
      <c r="AD91" s="11"/>
      <c r="AE91" s="4"/>
      <c r="AF91" s="4"/>
    </row>
    <row r="92" spans="1:37" x14ac:dyDescent="0.2">
      <c r="A92" s="55"/>
      <c r="B92" s="11"/>
      <c r="C92" s="11" t="s">
        <v>190</v>
      </c>
      <c r="D92" s="11"/>
      <c r="E92" s="11" t="s">
        <v>246</v>
      </c>
      <c r="F92" s="237">
        <v>291</v>
      </c>
      <c r="G92" s="11" t="s">
        <v>189</v>
      </c>
      <c r="H92" s="237">
        <f t="shared" si="9"/>
        <v>291</v>
      </c>
      <c r="I92" s="11" t="s">
        <v>189</v>
      </c>
      <c r="J92" s="11"/>
      <c r="K92" s="11"/>
      <c r="M92" s="11">
        <v>1</v>
      </c>
      <c r="N92" s="11">
        <f t="shared" si="10"/>
        <v>1</v>
      </c>
      <c r="P92" s="160">
        <v>1700.74</v>
      </c>
      <c r="Q92" s="160">
        <v>2612.9699999999998</v>
      </c>
      <c r="R92" s="160">
        <v>1700.74</v>
      </c>
      <c r="S92" s="160">
        <v>2612.9699999999998</v>
      </c>
      <c r="T92" s="11">
        <v>291</v>
      </c>
      <c r="U92" s="11" t="s">
        <v>189</v>
      </c>
      <c r="V92" s="11">
        <v>291</v>
      </c>
      <c r="W92" s="11" t="s">
        <v>189</v>
      </c>
      <c r="Y92" s="11"/>
      <c r="Z92" s="11"/>
      <c r="AB92" s="11"/>
      <c r="AC92" s="11"/>
      <c r="AD92" s="11"/>
      <c r="AE92" s="4"/>
      <c r="AF92" s="4"/>
    </row>
    <row r="93" spans="1:37" x14ac:dyDescent="0.2">
      <c r="A93" s="55"/>
      <c r="B93" s="11"/>
      <c r="C93" s="11" t="s">
        <v>190</v>
      </c>
      <c r="D93" s="11"/>
      <c r="E93" s="11" t="s">
        <v>247</v>
      </c>
      <c r="F93" s="237">
        <v>420</v>
      </c>
      <c r="G93" s="11" t="s">
        <v>189</v>
      </c>
      <c r="H93" s="237">
        <f t="shared" si="9"/>
        <v>420</v>
      </c>
      <c r="I93" s="11" t="s">
        <v>189</v>
      </c>
      <c r="J93" s="11"/>
      <c r="K93" s="11"/>
      <c r="M93" s="11">
        <v>105</v>
      </c>
      <c r="N93" s="11">
        <f t="shared" si="10"/>
        <v>105</v>
      </c>
      <c r="P93" s="160">
        <v>485.24</v>
      </c>
      <c r="Q93" s="160">
        <v>922.12</v>
      </c>
      <c r="R93" s="160">
        <v>328.53</v>
      </c>
      <c r="S93" s="160">
        <v>481.83</v>
      </c>
      <c r="T93" s="11">
        <v>23</v>
      </c>
      <c r="U93" s="11" t="s">
        <v>189</v>
      </c>
      <c r="V93" s="11">
        <v>0</v>
      </c>
      <c r="W93" s="11" t="s">
        <v>189</v>
      </c>
      <c r="Y93" s="11"/>
      <c r="Z93" s="11"/>
      <c r="AB93" s="11"/>
      <c r="AC93" s="11"/>
      <c r="AD93" s="11"/>
      <c r="AE93" s="4"/>
      <c r="AF93" s="4"/>
    </row>
    <row r="94" spans="1:37" x14ac:dyDescent="0.2">
      <c r="A94" s="55"/>
      <c r="B94" s="11"/>
      <c r="C94" s="11" t="s">
        <v>190</v>
      </c>
      <c r="D94" s="11"/>
      <c r="E94" s="11" t="s">
        <v>248</v>
      </c>
      <c r="F94" s="237">
        <v>1928</v>
      </c>
      <c r="G94" s="11" t="s">
        <v>189</v>
      </c>
      <c r="H94" s="237">
        <f t="shared" si="9"/>
        <v>1928</v>
      </c>
      <c r="I94" s="11" t="s">
        <v>189</v>
      </c>
      <c r="J94" s="11"/>
      <c r="K94" s="11"/>
      <c r="M94" s="11">
        <v>35</v>
      </c>
      <c r="N94" s="11">
        <f t="shared" si="10"/>
        <v>35</v>
      </c>
      <c r="P94" s="160">
        <v>2525.5500000000002</v>
      </c>
      <c r="Q94" s="160">
        <v>3372.05</v>
      </c>
      <c r="R94" s="160">
        <v>763.09</v>
      </c>
      <c r="S94" s="160">
        <v>2471.33</v>
      </c>
      <c r="T94" s="11">
        <v>275</v>
      </c>
      <c r="U94" s="11" t="s">
        <v>189</v>
      </c>
      <c r="V94" s="11">
        <v>97</v>
      </c>
      <c r="W94" s="11" t="s">
        <v>189</v>
      </c>
      <c r="Y94" s="11"/>
      <c r="Z94" s="11"/>
      <c r="AB94" s="11"/>
      <c r="AC94" s="11"/>
      <c r="AD94" s="11"/>
      <c r="AE94" s="4"/>
      <c r="AF94" s="4"/>
    </row>
    <row r="95" spans="1:37" x14ac:dyDescent="0.2">
      <c r="A95" s="55"/>
      <c r="B95" s="11"/>
      <c r="C95" s="11" t="s">
        <v>190</v>
      </c>
      <c r="D95" s="11"/>
      <c r="E95" s="11" t="s">
        <v>249</v>
      </c>
      <c r="F95" s="237">
        <v>0</v>
      </c>
      <c r="G95" s="11" t="s">
        <v>189</v>
      </c>
      <c r="H95" s="237">
        <f t="shared" si="9"/>
        <v>0</v>
      </c>
      <c r="I95" s="11" t="s">
        <v>189</v>
      </c>
      <c r="J95" s="11"/>
      <c r="K95" s="11"/>
      <c r="M95" s="11">
        <v>4</v>
      </c>
      <c r="N95" s="11">
        <f t="shared" si="10"/>
        <v>4</v>
      </c>
      <c r="P95" s="160">
        <v>116.18</v>
      </c>
      <c r="Q95" s="160">
        <v>151.11000000000001</v>
      </c>
      <c r="R95" s="160">
        <v>116.18</v>
      </c>
      <c r="S95" s="160">
        <v>151.11000000000001</v>
      </c>
      <c r="T95" s="11">
        <v>0</v>
      </c>
      <c r="U95" s="11" t="s">
        <v>189</v>
      </c>
      <c r="V95" s="11">
        <v>0</v>
      </c>
      <c r="W95" s="11" t="s">
        <v>189</v>
      </c>
      <c r="Y95" s="11"/>
      <c r="Z95" s="11"/>
      <c r="AB95" s="11"/>
      <c r="AC95" s="11"/>
      <c r="AD95" s="11"/>
      <c r="AE95" s="4"/>
      <c r="AF95" s="4"/>
    </row>
    <row r="96" spans="1:37" x14ac:dyDescent="0.2">
      <c r="A96" s="55"/>
      <c r="B96" s="11"/>
      <c r="C96" s="11" t="s">
        <v>190</v>
      </c>
      <c r="D96" s="11"/>
      <c r="E96" s="11" t="s">
        <v>250</v>
      </c>
      <c r="F96" s="237">
        <v>0</v>
      </c>
      <c r="G96" s="11" t="s">
        <v>189</v>
      </c>
      <c r="H96" s="237">
        <f t="shared" si="9"/>
        <v>0</v>
      </c>
      <c r="I96" s="11" t="s">
        <v>189</v>
      </c>
      <c r="J96" s="11"/>
      <c r="K96" s="11"/>
      <c r="M96" s="11">
        <v>2</v>
      </c>
      <c r="N96" s="11">
        <f t="shared" si="10"/>
        <v>2</v>
      </c>
      <c r="P96" s="160">
        <v>763.09</v>
      </c>
      <c r="Q96" s="160">
        <v>0</v>
      </c>
      <c r="R96" s="160">
        <v>763.09</v>
      </c>
      <c r="S96" s="160">
        <v>0</v>
      </c>
      <c r="T96" s="11">
        <v>0</v>
      </c>
      <c r="U96" s="11" t="s">
        <v>189</v>
      </c>
      <c r="V96" s="11">
        <v>0</v>
      </c>
      <c r="W96" s="11" t="s">
        <v>189</v>
      </c>
      <c r="Y96" s="11"/>
      <c r="Z96" s="11"/>
      <c r="AB96" s="11"/>
      <c r="AC96" s="11"/>
      <c r="AD96" s="11"/>
      <c r="AE96" s="4"/>
      <c r="AF96" s="4"/>
    </row>
    <row r="97" spans="1:37" x14ac:dyDescent="0.2">
      <c r="A97" s="55"/>
      <c r="B97" s="11"/>
      <c r="C97" s="11" t="s">
        <v>190</v>
      </c>
      <c r="D97" s="11"/>
      <c r="E97" s="11" t="s">
        <v>251</v>
      </c>
      <c r="F97" s="237">
        <v>6394</v>
      </c>
      <c r="G97" s="11" t="s">
        <v>189</v>
      </c>
      <c r="H97" s="237">
        <f t="shared" si="9"/>
        <v>6394</v>
      </c>
      <c r="I97" s="11" t="s">
        <v>189</v>
      </c>
      <c r="J97" s="11"/>
      <c r="K97" s="11"/>
      <c r="M97" s="11">
        <v>37</v>
      </c>
      <c r="N97" s="11">
        <f t="shared" si="10"/>
        <v>37</v>
      </c>
      <c r="P97" s="160">
        <v>3696.27</v>
      </c>
      <c r="Q97" s="160">
        <v>6129.59</v>
      </c>
      <c r="R97" s="160">
        <v>763.09</v>
      </c>
      <c r="S97" s="160">
        <v>2334.36</v>
      </c>
      <c r="T97" s="11">
        <v>639</v>
      </c>
      <c r="U97" s="11" t="s">
        <v>189</v>
      </c>
      <c r="V97" s="11">
        <v>18</v>
      </c>
      <c r="W97" s="11" t="s">
        <v>189</v>
      </c>
      <c r="Y97" s="11"/>
      <c r="Z97" s="11"/>
      <c r="AB97" s="11"/>
      <c r="AC97" s="11"/>
      <c r="AD97" s="11"/>
      <c r="AE97" s="4"/>
      <c r="AF97" s="4"/>
    </row>
    <row r="98" spans="1:37" x14ac:dyDescent="0.2">
      <c r="A98" s="55"/>
      <c r="B98" s="11"/>
      <c r="C98" s="11" t="s">
        <v>190</v>
      </c>
      <c r="D98" s="11"/>
      <c r="E98" s="11" t="s">
        <v>252</v>
      </c>
      <c r="F98" s="237">
        <v>77353</v>
      </c>
      <c r="G98" s="11" t="s">
        <v>189</v>
      </c>
      <c r="H98" s="237">
        <f t="shared" si="9"/>
        <v>77353</v>
      </c>
      <c r="I98" s="11" t="s">
        <v>189</v>
      </c>
      <c r="J98" s="11"/>
      <c r="K98" s="11"/>
      <c r="M98" s="11">
        <v>1108</v>
      </c>
      <c r="N98" s="11">
        <f t="shared" si="10"/>
        <v>1108</v>
      </c>
      <c r="P98" s="160">
        <v>1306.24</v>
      </c>
      <c r="Q98" s="160">
        <v>2159.5</v>
      </c>
      <c r="R98" s="160">
        <v>454.16</v>
      </c>
      <c r="S98" s="160">
        <v>789.33</v>
      </c>
      <c r="T98" s="11">
        <v>198</v>
      </c>
      <c r="U98" s="11" t="s">
        <v>189</v>
      </c>
      <c r="V98" s="11">
        <v>35</v>
      </c>
      <c r="W98" s="11" t="s">
        <v>189</v>
      </c>
      <c r="Y98" s="11"/>
      <c r="Z98" s="11"/>
      <c r="AB98" s="11"/>
      <c r="AC98" s="11"/>
      <c r="AD98" s="11"/>
      <c r="AE98" s="4"/>
      <c r="AF98" s="4"/>
    </row>
    <row r="99" spans="1:37" x14ac:dyDescent="0.2">
      <c r="A99" s="55"/>
      <c r="B99" s="11"/>
      <c r="C99" s="11" t="s">
        <v>190</v>
      </c>
      <c r="D99" s="11"/>
      <c r="E99" s="11" t="s">
        <v>253</v>
      </c>
      <c r="F99" s="237">
        <v>6320</v>
      </c>
      <c r="G99" s="11" t="s">
        <v>189</v>
      </c>
      <c r="H99" s="237">
        <f t="shared" si="9"/>
        <v>6320</v>
      </c>
      <c r="I99" s="11" t="s">
        <v>189</v>
      </c>
      <c r="J99" s="11"/>
      <c r="K99" s="11"/>
      <c r="M99" s="11">
        <v>53</v>
      </c>
      <c r="N99" s="11">
        <f t="shared" si="10"/>
        <v>53</v>
      </c>
      <c r="P99" s="160">
        <v>1847.05</v>
      </c>
      <c r="Q99" s="160">
        <v>5114.78</v>
      </c>
      <c r="R99" s="160">
        <v>763.09</v>
      </c>
      <c r="S99" s="160">
        <v>2526.08</v>
      </c>
      <c r="T99" s="11">
        <v>243</v>
      </c>
      <c r="U99" s="11" t="s">
        <v>189</v>
      </c>
      <c r="V99" s="11">
        <v>0</v>
      </c>
      <c r="W99" s="11" t="s">
        <v>189</v>
      </c>
      <c r="Y99" s="11"/>
      <c r="Z99" s="11"/>
      <c r="AB99" s="11"/>
      <c r="AC99" s="11"/>
      <c r="AD99" s="11"/>
      <c r="AE99" s="4"/>
      <c r="AF99" s="4"/>
    </row>
    <row r="100" spans="1:37" x14ac:dyDescent="0.2">
      <c r="A100" s="55"/>
      <c r="B100" s="11"/>
      <c r="C100" s="11" t="s">
        <v>190</v>
      </c>
      <c r="D100" s="11"/>
      <c r="E100" s="11" t="s">
        <v>254</v>
      </c>
      <c r="F100" s="237">
        <v>0</v>
      </c>
      <c r="G100" s="11" t="s">
        <v>189</v>
      </c>
      <c r="H100" s="237">
        <f t="shared" si="9"/>
        <v>0</v>
      </c>
      <c r="I100" s="11" t="s">
        <v>189</v>
      </c>
      <c r="J100" s="11"/>
      <c r="K100" s="11"/>
      <c r="M100" s="11">
        <v>2</v>
      </c>
      <c r="N100" s="11">
        <f t="shared" si="10"/>
        <v>2</v>
      </c>
      <c r="P100" s="160">
        <v>0</v>
      </c>
      <c r="Q100" s="160">
        <v>0</v>
      </c>
      <c r="R100" s="160">
        <v>0</v>
      </c>
      <c r="S100" s="160">
        <v>0</v>
      </c>
      <c r="T100" s="11">
        <v>0</v>
      </c>
      <c r="U100" s="11" t="s">
        <v>189</v>
      </c>
      <c r="V100" s="11">
        <v>0</v>
      </c>
      <c r="W100" s="11" t="s">
        <v>189</v>
      </c>
      <c r="Y100" s="11"/>
      <c r="Z100" s="11"/>
      <c r="AB100" s="11"/>
      <c r="AC100" s="11"/>
      <c r="AD100" s="11"/>
      <c r="AE100" s="4"/>
      <c r="AF100" s="4"/>
    </row>
    <row r="101" spans="1:37" x14ac:dyDescent="0.2">
      <c r="A101" s="55"/>
      <c r="B101" s="11"/>
      <c r="C101" s="11" t="s">
        <v>190</v>
      </c>
      <c r="D101" s="11"/>
      <c r="E101" s="11" t="s">
        <v>255</v>
      </c>
      <c r="F101" s="237">
        <v>51</v>
      </c>
      <c r="G101" s="11" t="s">
        <v>189</v>
      </c>
      <c r="H101" s="237">
        <f t="shared" si="9"/>
        <v>51</v>
      </c>
      <c r="I101" s="11" t="s">
        <v>189</v>
      </c>
      <c r="J101" s="11"/>
      <c r="K101" s="11"/>
      <c r="M101" s="11">
        <v>1</v>
      </c>
      <c r="N101" s="11">
        <f t="shared" si="10"/>
        <v>1</v>
      </c>
      <c r="P101" s="160">
        <v>429.1</v>
      </c>
      <c r="Q101" s="160">
        <v>644.63</v>
      </c>
      <c r="R101" s="160">
        <v>429.1</v>
      </c>
      <c r="S101" s="160">
        <v>644.63</v>
      </c>
      <c r="T101" s="11">
        <v>51</v>
      </c>
      <c r="U101" s="11" t="s">
        <v>189</v>
      </c>
      <c r="V101" s="11">
        <v>51</v>
      </c>
      <c r="W101" s="11" t="s">
        <v>189</v>
      </c>
      <c r="Y101" s="11"/>
      <c r="Z101" s="11"/>
      <c r="AB101" s="11"/>
      <c r="AC101" s="11"/>
      <c r="AD101" s="11"/>
      <c r="AE101" s="4"/>
      <c r="AF101" s="4"/>
    </row>
    <row r="102" spans="1:37" x14ac:dyDescent="0.2">
      <c r="A102" s="55"/>
      <c r="B102" s="11"/>
      <c r="C102" s="11" t="s">
        <v>190</v>
      </c>
      <c r="D102" s="11"/>
      <c r="E102" s="11" t="s">
        <v>256</v>
      </c>
      <c r="F102" s="237">
        <v>0</v>
      </c>
      <c r="G102" s="11" t="s">
        <v>189</v>
      </c>
      <c r="H102" s="237">
        <f t="shared" si="9"/>
        <v>0</v>
      </c>
      <c r="I102" s="11" t="s">
        <v>189</v>
      </c>
      <c r="J102" s="11"/>
      <c r="K102" s="11"/>
      <c r="M102" s="11">
        <v>1</v>
      </c>
      <c r="N102" s="11">
        <f t="shared" si="10"/>
        <v>1</v>
      </c>
      <c r="P102" s="160">
        <v>705</v>
      </c>
      <c r="Q102" s="160">
        <v>0</v>
      </c>
      <c r="R102" s="160">
        <v>705</v>
      </c>
      <c r="S102" s="160">
        <v>0</v>
      </c>
      <c r="T102" s="11">
        <v>0</v>
      </c>
      <c r="U102" s="11" t="s">
        <v>189</v>
      </c>
      <c r="V102" s="11">
        <v>0</v>
      </c>
      <c r="W102" s="11" t="s">
        <v>189</v>
      </c>
      <c r="Y102" s="11"/>
      <c r="Z102" s="11"/>
      <c r="AB102" s="11"/>
      <c r="AC102" s="11"/>
      <c r="AD102" s="11"/>
      <c r="AE102" s="4"/>
      <c r="AF102" s="4"/>
    </row>
    <row r="103" spans="1:37" ht="13.5" thickBot="1" x14ac:dyDescent="0.25">
      <c r="A103" s="55"/>
      <c r="B103" s="11"/>
      <c r="C103" s="11"/>
      <c r="D103" s="11"/>
      <c r="E103" s="11"/>
      <c r="F103" s="11"/>
      <c r="G103" s="11"/>
      <c r="H103" s="11"/>
      <c r="I103" s="11"/>
      <c r="J103" s="11"/>
      <c r="K103" s="11"/>
      <c r="M103" s="11"/>
      <c r="N103" s="11"/>
      <c r="P103" s="11"/>
      <c r="Q103" s="11"/>
      <c r="R103" s="11"/>
      <c r="S103" s="11"/>
      <c r="T103" s="11"/>
      <c r="U103" s="11"/>
      <c r="V103" s="11"/>
      <c r="W103" s="11"/>
      <c r="Y103" s="11"/>
      <c r="Z103" s="11"/>
      <c r="AB103" s="11"/>
      <c r="AC103" s="11"/>
      <c r="AD103" s="11"/>
      <c r="AE103" s="4"/>
      <c r="AF103" s="4"/>
    </row>
    <row r="104" spans="1:37" ht="13.5" thickBot="1" x14ac:dyDescent="0.25">
      <c r="A104" s="55"/>
      <c r="B104" s="93" t="s">
        <v>124</v>
      </c>
      <c r="C104" s="100"/>
      <c r="D104" s="100"/>
      <c r="E104" s="100"/>
      <c r="F104" s="158">
        <f>SUM(F85:F103)</f>
        <v>93501</v>
      </c>
      <c r="G104" s="173" t="s">
        <v>189</v>
      </c>
      <c r="H104" s="158">
        <f>SUM(H85:H103)</f>
        <v>93501</v>
      </c>
      <c r="I104" s="173" t="s">
        <v>189</v>
      </c>
      <c r="J104" s="95"/>
      <c r="K104" s="96"/>
      <c r="M104" s="158">
        <f>SUM(M85:M102)</f>
        <v>1373</v>
      </c>
      <c r="N104" s="159">
        <f>SUM(N85:N102)</f>
        <v>1373</v>
      </c>
      <c r="P104" s="162">
        <f>AVERAGEIF(P85:P102,"&gt;0")</f>
        <v>1381.9461538461537</v>
      </c>
      <c r="Q104" s="163">
        <f>AVERAGEIF(Q85:Q102,"&gt;0")</f>
        <v>2412.6970000000001</v>
      </c>
      <c r="R104" s="163">
        <f>AVERAGEIF(R85:R102,"&gt;0")</f>
        <v>829.47692307692319</v>
      </c>
      <c r="S104" s="163">
        <f>AVERAGEIF(S85:S102,"&gt;0")</f>
        <v>1571.549</v>
      </c>
      <c r="T104" s="165">
        <f>AVERAGEIF(T85:T102,"&gt;0")</f>
        <v>215.22222222222223</v>
      </c>
      <c r="U104" s="165" t="s">
        <v>189</v>
      </c>
      <c r="V104" s="165">
        <f>AVERAGEIF(V85:V102,"&gt;0")</f>
        <v>89</v>
      </c>
      <c r="W104" s="165" t="s">
        <v>189</v>
      </c>
      <c r="Y104" s="170" t="s">
        <v>189</v>
      </c>
      <c r="Z104" s="171" t="s">
        <v>189</v>
      </c>
      <c r="AB104" s="95"/>
      <c r="AC104" s="95"/>
      <c r="AD104" s="96"/>
      <c r="AE104" s="4"/>
      <c r="AF104" s="4"/>
    </row>
    <row r="105" spans="1:37" s="4" customFormat="1" x14ac:dyDescent="0.2">
      <c r="A105" s="55"/>
      <c r="M105" s="50"/>
      <c r="P105" s="50"/>
      <c r="Y105" s="50"/>
      <c r="AB105" s="58"/>
      <c r="AC105" s="5"/>
      <c r="AD105" s="5"/>
      <c r="AH105" s="74"/>
      <c r="AI105" s="74"/>
      <c r="AJ105" s="74"/>
      <c r="AK105" s="74"/>
    </row>
    <row r="106" spans="1:37" ht="57.75" customHeight="1" x14ac:dyDescent="0.2">
      <c r="A106" s="55" t="str">
        <f>A42</f>
        <v>December, 2023</v>
      </c>
      <c r="B106" s="56" t="s">
        <v>142</v>
      </c>
      <c r="C106" s="56" t="s">
        <v>16</v>
      </c>
      <c r="D106" s="56" t="s">
        <v>104</v>
      </c>
      <c r="E106" s="56" t="s">
        <v>17</v>
      </c>
      <c r="F106" s="57" t="s">
        <v>231</v>
      </c>
      <c r="G106" s="57" t="s">
        <v>233</v>
      </c>
      <c r="H106" s="57" t="s">
        <v>232</v>
      </c>
      <c r="I106" s="57" t="s">
        <v>234</v>
      </c>
      <c r="J106" s="57" t="s">
        <v>160</v>
      </c>
      <c r="K106" s="57" t="s">
        <v>161</v>
      </c>
      <c r="L106" s="90"/>
      <c r="M106" s="57" t="s">
        <v>187</v>
      </c>
      <c r="N106" s="57" t="s">
        <v>188</v>
      </c>
      <c r="O106" s="72"/>
      <c r="P106" s="57" t="s">
        <v>191</v>
      </c>
      <c r="Q106" s="57" t="s">
        <v>192</v>
      </c>
      <c r="R106" s="57" t="s">
        <v>193</v>
      </c>
      <c r="S106" s="57" t="s">
        <v>194</v>
      </c>
      <c r="T106" s="57" t="s">
        <v>195</v>
      </c>
      <c r="U106" s="57" t="s">
        <v>196</v>
      </c>
      <c r="V106" s="57" t="s">
        <v>197</v>
      </c>
      <c r="W106" s="57" t="s">
        <v>198</v>
      </c>
      <c r="X106" s="72"/>
      <c r="Y106" s="57" t="s">
        <v>117</v>
      </c>
      <c r="Z106" s="57" t="s">
        <v>118</v>
      </c>
      <c r="AB106" s="57" t="s">
        <v>132</v>
      </c>
      <c r="AC106" s="57" t="s">
        <v>133</v>
      </c>
      <c r="AD106" s="57" t="s">
        <v>134</v>
      </c>
      <c r="AE106" s="4"/>
      <c r="AF106" s="4"/>
    </row>
    <row r="107" spans="1:37" x14ac:dyDescent="0.2">
      <c r="A107" s="55"/>
      <c r="B107" s="11"/>
      <c r="C107" s="11" t="s">
        <v>190</v>
      </c>
      <c r="D107" s="11"/>
      <c r="E107" s="157">
        <v>0</v>
      </c>
      <c r="F107" s="237">
        <v>556</v>
      </c>
      <c r="G107" s="11" t="s">
        <v>189</v>
      </c>
      <c r="H107" s="238">
        <f>F107</f>
        <v>556</v>
      </c>
      <c r="I107" s="11" t="s">
        <v>189</v>
      </c>
      <c r="J107" s="11"/>
      <c r="K107" s="11"/>
      <c r="M107" s="11">
        <v>15</v>
      </c>
      <c r="N107" s="11">
        <f>M107</f>
        <v>15</v>
      </c>
      <c r="P107" s="161">
        <v>1039.68</v>
      </c>
      <c r="Q107" s="161">
        <v>1606.56</v>
      </c>
      <c r="R107" s="161">
        <v>1004.6</v>
      </c>
      <c r="S107" s="161">
        <v>1803.12</v>
      </c>
      <c r="T107" s="11">
        <v>139</v>
      </c>
      <c r="U107" s="11" t="s">
        <v>189</v>
      </c>
      <c r="V107" s="11">
        <v>100</v>
      </c>
      <c r="W107" s="11" t="s">
        <v>189</v>
      </c>
      <c r="Y107" s="11"/>
      <c r="Z107" s="11"/>
      <c r="AB107" s="11"/>
      <c r="AC107" s="11"/>
      <c r="AD107" s="11"/>
      <c r="AE107" s="4"/>
      <c r="AF107" s="4"/>
    </row>
    <row r="108" spans="1:37" x14ac:dyDescent="0.2">
      <c r="A108" s="55"/>
      <c r="B108" s="11"/>
      <c r="C108" s="11" t="s">
        <v>190</v>
      </c>
      <c r="D108" s="11"/>
      <c r="E108" s="11" t="s">
        <v>240</v>
      </c>
      <c r="F108" s="237">
        <v>0</v>
      </c>
      <c r="G108" s="11" t="s">
        <v>189</v>
      </c>
      <c r="H108" s="238">
        <f t="shared" ref="H108:H124" si="11">F108</f>
        <v>0</v>
      </c>
      <c r="I108" s="11" t="s">
        <v>189</v>
      </c>
      <c r="J108" s="11"/>
      <c r="K108" s="11"/>
      <c r="M108" s="11">
        <v>1</v>
      </c>
      <c r="N108" s="11">
        <f t="shared" ref="N108:N124" si="12">M108</f>
        <v>1</v>
      </c>
      <c r="P108" s="160">
        <v>0</v>
      </c>
      <c r="Q108" s="160">
        <v>0</v>
      </c>
      <c r="R108" s="160">
        <v>0</v>
      </c>
      <c r="S108" s="160">
        <v>0</v>
      </c>
      <c r="T108" s="11">
        <v>0</v>
      </c>
      <c r="U108" s="11" t="s">
        <v>189</v>
      </c>
      <c r="V108" s="11">
        <v>0</v>
      </c>
      <c r="W108" s="11" t="s">
        <v>189</v>
      </c>
      <c r="Y108" s="11"/>
      <c r="Z108" s="11"/>
      <c r="AB108" s="11"/>
      <c r="AC108" s="11"/>
      <c r="AD108" s="11"/>
      <c r="AE108" s="4"/>
      <c r="AF108" s="4"/>
    </row>
    <row r="109" spans="1:37" x14ac:dyDescent="0.2">
      <c r="A109" s="55"/>
      <c r="B109" s="11"/>
      <c r="C109" s="11" t="s">
        <v>190</v>
      </c>
      <c r="D109" s="11"/>
      <c r="E109" s="11" t="s">
        <v>241</v>
      </c>
      <c r="F109" s="237">
        <v>1</v>
      </c>
      <c r="G109" s="11" t="s">
        <v>189</v>
      </c>
      <c r="H109" s="238">
        <f t="shared" si="11"/>
        <v>1</v>
      </c>
      <c r="I109" s="11" t="s">
        <v>189</v>
      </c>
      <c r="J109" s="11"/>
      <c r="K109" s="11"/>
      <c r="M109" s="11">
        <v>1</v>
      </c>
      <c r="N109" s="11">
        <f t="shared" si="12"/>
        <v>1</v>
      </c>
      <c r="P109" s="160">
        <v>792.09</v>
      </c>
      <c r="Q109" s="160">
        <v>33.729999999999997</v>
      </c>
      <c r="R109" s="160">
        <v>792.09</v>
      </c>
      <c r="S109" s="160">
        <v>33.729999999999997</v>
      </c>
      <c r="T109" s="11">
        <v>1</v>
      </c>
      <c r="U109" s="11" t="s">
        <v>189</v>
      </c>
      <c r="V109" s="11">
        <v>1</v>
      </c>
      <c r="W109" s="11" t="s">
        <v>189</v>
      </c>
      <c r="Y109" s="11"/>
      <c r="Z109" s="11"/>
      <c r="AB109" s="11"/>
      <c r="AC109" s="11"/>
      <c r="AD109" s="11"/>
      <c r="AE109" s="4"/>
      <c r="AF109" s="4"/>
    </row>
    <row r="110" spans="1:37" x14ac:dyDescent="0.2">
      <c r="A110" s="55"/>
      <c r="B110" s="11"/>
      <c r="C110" s="11" t="s">
        <v>190</v>
      </c>
      <c r="D110" s="11"/>
      <c r="E110" s="11" t="s">
        <v>242</v>
      </c>
      <c r="F110" s="237">
        <v>0</v>
      </c>
      <c r="G110" s="11" t="s">
        <v>189</v>
      </c>
      <c r="H110" s="238">
        <f t="shared" si="11"/>
        <v>0</v>
      </c>
      <c r="I110" s="11" t="s">
        <v>189</v>
      </c>
      <c r="J110" s="11"/>
      <c r="K110" s="11"/>
      <c r="M110" s="11">
        <v>0</v>
      </c>
      <c r="N110" s="11">
        <f t="shared" si="12"/>
        <v>0</v>
      </c>
      <c r="P110" s="160">
        <v>0</v>
      </c>
      <c r="Q110" s="160">
        <v>0</v>
      </c>
      <c r="R110" s="160">
        <v>0</v>
      </c>
      <c r="S110" s="160">
        <v>0</v>
      </c>
      <c r="T110" s="11">
        <v>0</v>
      </c>
      <c r="U110" s="11" t="s">
        <v>189</v>
      </c>
      <c r="V110" s="11">
        <v>0</v>
      </c>
      <c r="W110" s="11" t="s">
        <v>189</v>
      </c>
      <c r="Y110" s="11"/>
      <c r="Z110" s="11"/>
      <c r="AB110" s="11"/>
      <c r="AC110" s="11"/>
      <c r="AD110" s="11"/>
      <c r="AE110" s="4"/>
      <c r="AF110" s="4"/>
    </row>
    <row r="111" spans="1:37" x14ac:dyDescent="0.2">
      <c r="A111" s="55"/>
      <c r="B111" s="11"/>
      <c r="C111" s="11" t="s">
        <v>190</v>
      </c>
      <c r="D111" s="11"/>
      <c r="E111" s="11" t="s">
        <v>243</v>
      </c>
      <c r="F111" s="237">
        <v>0</v>
      </c>
      <c r="G111" s="11" t="s">
        <v>189</v>
      </c>
      <c r="H111" s="238">
        <f t="shared" si="11"/>
        <v>0</v>
      </c>
      <c r="I111" s="11" t="s">
        <v>189</v>
      </c>
      <c r="J111" s="11"/>
      <c r="K111" s="11"/>
      <c r="M111" s="11">
        <v>2</v>
      </c>
      <c r="N111" s="11">
        <f t="shared" si="12"/>
        <v>2</v>
      </c>
      <c r="P111" s="160">
        <v>2094.0500000000002</v>
      </c>
      <c r="Q111" s="160">
        <v>0</v>
      </c>
      <c r="R111" s="160">
        <v>2094.0500000000002</v>
      </c>
      <c r="S111" s="160">
        <v>0</v>
      </c>
      <c r="T111" s="11">
        <v>0</v>
      </c>
      <c r="U111" s="11" t="s">
        <v>189</v>
      </c>
      <c r="V111" s="11">
        <v>0</v>
      </c>
      <c r="W111" s="11" t="s">
        <v>189</v>
      </c>
      <c r="Y111" s="11"/>
      <c r="Z111" s="11"/>
      <c r="AB111" s="11"/>
      <c r="AC111" s="11"/>
      <c r="AD111" s="11"/>
      <c r="AE111" s="4"/>
      <c r="AF111" s="4"/>
    </row>
    <row r="112" spans="1:37" x14ac:dyDescent="0.2">
      <c r="A112" s="55"/>
      <c r="B112" s="11"/>
      <c r="C112" s="11" t="s">
        <v>190</v>
      </c>
      <c r="D112" s="11"/>
      <c r="E112" s="11" t="s">
        <v>244</v>
      </c>
      <c r="F112" s="237">
        <v>0</v>
      </c>
      <c r="G112" s="11" t="s">
        <v>189</v>
      </c>
      <c r="H112" s="238">
        <f t="shared" si="11"/>
        <v>0</v>
      </c>
      <c r="I112" s="11" t="s">
        <v>189</v>
      </c>
      <c r="J112" s="11"/>
      <c r="K112" s="11"/>
      <c r="M112" s="11">
        <v>0</v>
      </c>
      <c r="N112" s="11">
        <f t="shared" si="12"/>
        <v>0</v>
      </c>
      <c r="P112" s="160">
        <v>0</v>
      </c>
      <c r="Q112" s="160">
        <v>0</v>
      </c>
      <c r="R112" s="160">
        <v>0</v>
      </c>
      <c r="S112" s="160">
        <v>0</v>
      </c>
      <c r="T112" s="11">
        <v>0</v>
      </c>
      <c r="U112" s="11" t="s">
        <v>189</v>
      </c>
      <c r="V112" s="11">
        <v>0</v>
      </c>
      <c r="W112" s="11" t="s">
        <v>189</v>
      </c>
      <c r="Y112" s="11"/>
      <c r="Z112" s="11"/>
      <c r="AB112" s="11"/>
      <c r="AC112" s="11"/>
      <c r="AD112" s="11"/>
      <c r="AE112" s="4"/>
      <c r="AF112" s="4"/>
    </row>
    <row r="113" spans="1:37" x14ac:dyDescent="0.2">
      <c r="A113" s="55"/>
      <c r="B113" s="11"/>
      <c r="C113" s="11" t="s">
        <v>190</v>
      </c>
      <c r="D113" s="11"/>
      <c r="E113" s="11" t="s">
        <v>245</v>
      </c>
      <c r="F113" s="237">
        <v>0</v>
      </c>
      <c r="G113" s="11" t="s">
        <v>189</v>
      </c>
      <c r="H113" s="238">
        <f t="shared" si="11"/>
        <v>0</v>
      </c>
      <c r="I113" s="11" t="s">
        <v>189</v>
      </c>
      <c r="J113" s="11"/>
      <c r="K113" s="11"/>
      <c r="M113" s="11">
        <v>1</v>
      </c>
      <c r="N113" s="11">
        <f t="shared" si="12"/>
        <v>1</v>
      </c>
      <c r="P113" s="160">
        <v>0</v>
      </c>
      <c r="Q113" s="160">
        <v>0</v>
      </c>
      <c r="R113" s="160">
        <v>0</v>
      </c>
      <c r="S113" s="160">
        <v>0</v>
      </c>
      <c r="T113" s="11">
        <v>0</v>
      </c>
      <c r="U113" s="11" t="s">
        <v>189</v>
      </c>
      <c r="V113" s="11">
        <v>0</v>
      </c>
      <c r="W113" s="11" t="s">
        <v>189</v>
      </c>
      <c r="Y113" s="11"/>
      <c r="Z113" s="11"/>
      <c r="AB113" s="11"/>
      <c r="AC113" s="11"/>
      <c r="AD113" s="11"/>
      <c r="AE113" s="4"/>
      <c r="AF113" s="4"/>
    </row>
    <row r="114" spans="1:37" x14ac:dyDescent="0.2">
      <c r="A114" s="55"/>
      <c r="B114" s="11"/>
      <c r="C114" s="11" t="s">
        <v>190</v>
      </c>
      <c r="D114" s="11"/>
      <c r="E114" s="11" t="s">
        <v>246</v>
      </c>
      <c r="F114" s="237">
        <v>291</v>
      </c>
      <c r="G114" s="11" t="s">
        <v>189</v>
      </c>
      <c r="H114" s="238">
        <f t="shared" si="11"/>
        <v>291</v>
      </c>
      <c r="I114" s="11" t="s">
        <v>189</v>
      </c>
      <c r="J114" s="11"/>
      <c r="K114" s="11"/>
      <c r="M114" s="11">
        <v>1</v>
      </c>
      <c r="N114" s="11">
        <f t="shared" si="12"/>
        <v>1</v>
      </c>
      <c r="P114" s="160">
        <v>1625.27</v>
      </c>
      <c r="Q114" s="160">
        <v>2279.13</v>
      </c>
      <c r="R114" s="160">
        <v>1625.27</v>
      </c>
      <c r="S114" s="160">
        <v>2279.13</v>
      </c>
      <c r="T114" s="11">
        <v>291</v>
      </c>
      <c r="U114" s="11" t="s">
        <v>189</v>
      </c>
      <c r="V114" s="11">
        <v>291</v>
      </c>
      <c r="W114" s="11" t="s">
        <v>189</v>
      </c>
      <c r="Y114" s="11"/>
      <c r="Z114" s="11"/>
      <c r="AB114" s="11"/>
      <c r="AC114" s="11"/>
      <c r="AD114" s="11"/>
      <c r="AE114" s="4"/>
      <c r="AF114" s="4"/>
    </row>
    <row r="115" spans="1:37" x14ac:dyDescent="0.2">
      <c r="A115" s="55"/>
      <c r="B115" s="11"/>
      <c r="C115" s="11" t="s">
        <v>190</v>
      </c>
      <c r="D115" s="11"/>
      <c r="E115" s="11" t="s">
        <v>247</v>
      </c>
      <c r="F115" s="237">
        <v>500</v>
      </c>
      <c r="G115" s="11" t="s">
        <v>189</v>
      </c>
      <c r="H115" s="238">
        <f t="shared" si="11"/>
        <v>500</v>
      </c>
      <c r="I115" s="11" t="s">
        <v>189</v>
      </c>
      <c r="J115" s="11"/>
      <c r="K115" s="11"/>
      <c r="M115" s="11">
        <v>98</v>
      </c>
      <c r="N115" s="11">
        <f t="shared" si="12"/>
        <v>98</v>
      </c>
      <c r="P115" s="160">
        <v>515.52</v>
      </c>
      <c r="Q115" s="160">
        <v>313.54000000000002</v>
      </c>
      <c r="R115" s="160">
        <v>337.24</v>
      </c>
      <c r="S115" s="160">
        <v>369.63</v>
      </c>
      <c r="T115" s="11">
        <v>33</v>
      </c>
      <c r="U115" s="11" t="s">
        <v>189</v>
      </c>
      <c r="V115" s="11">
        <v>0</v>
      </c>
      <c r="W115" s="11" t="s">
        <v>189</v>
      </c>
      <c r="Y115" s="11"/>
      <c r="Z115" s="11"/>
      <c r="AB115" s="11"/>
      <c r="AC115" s="11"/>
      <c r="AD115" s="11"/>
      <c r="AE115" s="4"/>
      <c r="AF115" s="4"/>
    </row>
    <row r="116" spans="1:37" x14ac:dyDescent="0.2">
      <c r="A116" s="55"/>
      <c r="B116" s="11"/>
      <c r="C116" s="11" t="s">
        <v>190</v>
      </c>
      <c r="D116" s="11"/>
      <c r="E116" s="11" t="s">
        <v>248</v>
      </c>
      <c r="F116" s="237">
        <v>2591</v>
      </c>
      <c r="G116" s="11" t="s">
        <v>189</v>
      </c>
      <c r="H116" s="238">
        <f t="shared" si="11"/>
        <v>2591</v>
      </c>
      <c r="I116" s="11" t="s">
        <v>189</v>
      </c>
      <c r="J116" s="11"/>
      <c r="K116" s="11"/>
      <c r="M116" s="11">
        <v>33</v>
      </c>
      <c r="N116" s="11">
        <f t="shared" si="12"/>
        <v>33</v>
      </c>
      <c r="P116" s="160">
        <v>3097.2</v>
      </c>
      <c r="Q116" s="160">
        <v>6511.89</v>
      </c>
      <c r="R116" s="160">
        <v>755.53</v>
      </c>
      <c r="S116" s="160">
        <v>3339.96</v>
      </c>
      <c r="T116" s="11">
        <v>518</v>
      </c>
      <c r="U116" s="11" t="s">
        <v>189</v>
      </c>
      <c r="V116" s="11">
        <v>75</v>
      </c>
      <c r="W116" s="11" t="s">
        <v>189</v>
      </c>
      <c r="Y116" s="11"/>
      <c r="Z116" s="11"/>
      <c r="AB116" s="11"/>
      <c r="AC116" s="11"/>
      <c r="AD116" s="11"/>
      <c r="AE116" s="4"/>
      <c r="AF116" s="4"/>
    </row>
    <row r="117" spans="1:37" x14ac:dyDescent="0.2">
      <c r="A117" s="55"/>
      <c r="B117" s="11"/>
      <c r="C117" s="11" t="s">
        <v>190</v>
      </c>
      <c r="D117" s="11"/>
      <c r="E117" s="11" t="s">
        <v>249</v>
      </c>
      <c r="F117" s="237">
        <v>148</v>
      </c>
      <c r="G117" s="11" t="s">
        <v>189</v>
      </c>
      <c r="H117" s="238">
        <f t="shared" si="11"/>
        <v>148</v>
      </c>
      <c r="I117" s="11" t="s">
        <v>189</v>
      </c>
      <c r="J117" s="11"/>
      <c r="K117" s="11"/>
      <c r="M117" s="11">
        <v>4</v>
      </c>
      <c r="N117" s="11">
        <f t="shared" si="12"/>
        <v>4</v>
      </c>
      <c r="P117" s="160">
        <v>610.17999999999995</v>
      </c>
      <c r="Q117" s="160">
        <v>1226.6500000000001</v>
      </c>
      <c r="R117" s="160">
        <v>610.17999999999995</v>
      </c>
      <c r="S117" s="160">
        <v>1226.6500000000001</v>
      </c>
      <c r="T117" s="11">
        <v>74</v>
      </c>
      <c r="U117" s="11" t="s">
        <v>189</v>
      </c>
      <c r="V117" s="11">
        <v>74</v>
      </c>
      <c r="W117" s="11" t="s">
        <v>189</v>
      </c>
      <c r="Y117" s="11"/>
      <c r="Z117" s="11"/>
      <c r="AB117" s="11"/>
      <c r="AC117" s="11"/>
      <c r="AD117" s="11"/>
      <c r="AE117" s="4"/>
      <c r="AF117" s="4"/>
    </row>
    <row r="118" spans="1:37" x14ac:dyDescent="0.2">
      <c r="A118" s="55"/>
      <c r="B118" s="11"/>
      <c r="C118" s="11" t="s">
        <v>190</v>
      </c>
      <c r="D118" s="11"/>
      <c r="E118" s="11" t="s">
        <v>250</v>
      </c>
      <c r="F118" s="237">
        <v>0</v>
      </c>
      <c r="G118" s="11" t="s">
        <v>189</v>
      </c>
      <c r="H118" s="238">
        <f t="shared" si="11"/>
        <v>0</v>
      </c>
      <c r="I118" s="11" t="s">
        <v>189</v>
      </c>
      <c r="J118" s="11"/>
      <c r="K118" s="11"/>
      <c r="M118" s="11">
        <v>2</v>
      </c>
      <c r="N118" s="11">
        <f t="shared" si="12"/>
        <v>2</v>
      </c>
      <c r="P118" s="160">
        <v>755.53</v>
      </c>
      <c r="Q118" s="160">
        <v>0</v>
      </c>
      <c r="R118" s="160">
        <v>755.53</v>
      </c>
      <c r="S118" s="160">
        <v>0</v>
      </c>
      <c r="T118" s="11">
        <v>0</v>
      </c>
      <c r="U118" s="11" t="s">
        <v>189</v>
      </c>
      <c r="V118" s="11">
        <v>0</v>
      </c>
      <c r="W118" s="11" t="s">
        <v>189</v>
      </c>
      <c r="Y118" s="11"/>
      <c r="Z118" s="11"/>
      <c r="AB118" s="11"/>
      <c r="AC118" s="11"/>
      <c r="AD118" s="11"/>
      <c r="AE118" s="4"/>
      <c r="AF118" s="4"/>
    </row>
    <row r="119" spans="1:37" x14ac:dyDescent="0.2">
      <c r="A119" s="55"/>
      <c r="B119" s="11"/>
      <c r="C119" s="11" t="s">
        <v>190</v>
      </c>
      <c r="D119" s="11"/>
      <c r="E119" s="11" t="s">
        <v>251</v>
      </c>
      <c r="F119" s="237">
        <v>4970</v>
      </c>
      <c r="G119" s="11" t="s">
        <v>189</v>
      </c>
      <c r="H119" s="238">
        <f t="shared" si="11"/>
        <v>4970</v>
      </c>
      <c r="I119" s="11" t="s">
        <v>189</v>
      </c>
      <c r="J119" s="11"/>
      <c r="K119" s="11"/>
      <c r="M119" s="11">
        <v>37</v>
      </c>
      <c r="N119" s="11">
        <f t="shared" si="12"/>
        <v>37</v>
      </c>
      <c r="P119" s="160">
        <v>2622.81</v>
      </c>
      <c r="Q119" s="160">
        <v>3719.14</v>
      </c>
      <c r="R119" s="160">
        <v>447.04</v>
      </c>
      <c r="S119" s="160">
        <v>610.30999999999995</v>
      </c>
      <c r="T119" s="11">
        <v>452</v>
      </c>
      <c r="U119" s="11" t="s">
        <v>189</v>
      </c>
      <c r="V119" s="11">
        <v>0</v>
      </c>
      <c r="W119" s="11" t="s">
        <v>189</v>
      </c>
      <c r="Y119" s="11"/>
      <c r="Z119" s="11"/>
      <c r="AB119" s="11"/>
      <c r="AC119" s="11"/>
      <c r="AD119" s="11"/>
      <c r="AE119" s="4"/>
      <c r="AF119" s="4"/>
    </row>
    <row r="120" spans="1:37" x14ac:dyDescent="0.2">
      <c r="A120" s="55"/>
      <c r="B120" s="11"/>
      <c r="C120" s="11" t="s">
        <v>190</v>
      </c>
      <c r="D120" s="11"/>
      <c r="E120" s="11" t="s">
        <v>252</v>
      </c>
      <c r="F120" s="237">
        <v>155758</v>
      </c>
      <c r="G120" s="11" t="s">
        <v>189</v>
      </c>
      <c r="H120" s="238">
        <f t="shared" si="11"/>
        <v>155758</v>
      </c>
      <c r="I120" s="11" t="s">
        <v>189</v>
      </c>
      <c r="J120" s="11"/>
      <c r="K120" s="11"/>
      <c r="M120" s="11">
        <v>1106</v>
      </c>
      <c r="N120" s="11">
        <f t="shared" si="12"/>
        <v>1106</v>
      </c>
      <c r="P120" s="160">
        <v>2256.89</v>
      </c>
      <c r="Q120" s="160">
        <v>4034.55</v>
      </c>
      <c r="R120" s="160">
        <v>449.66</v>
      </c>
      <c r="S120" s="160">
        <v>887.49</v>
      </c>
      <c r="T120" s="11">
        <v>397</v>
      </c>
      <c r="U120" s="11" t="s">
        <v>189</v>
      </c>
      <c r="V120" s="11">
        <v>28</v>
      </c>
      <c r="W120" s="11" t="s">
        <v>189</v>
      </c>
      <c r="Y120" s="11"/>
      <c r="Z120" s="11"/>
      <c r="AB120" s="11"/>
      <c r="AC120" s="11"/>
      <c r="AD120" s="11"/>
      <c r="AE120" s="4"/>
      <c r="AF120" s="4"/>
    </row>
    <row r="121" spans="1:37" x14ac:dyDescent="0.2">
      <c r="A121" s="55"/>
      <c r="B121" s="11"/>
      <c r="C121" s="11" t="s">
        <v>190</v>
      </c>
      <c r="D121" s="11"/>
      <c r="E121" s="11" t="s">
        <v>253</v>
      </c>
      <c r="F121" s="237">
        <v>5378</v>
      </c>
      <c r="G121" s="11" t="s">
        <v>189</v>
      </c>
      <c r="H121" s="238">
        <f t="shared" si="11"/>
        <v>5378</v>
      </c>
      <c r="I121" s="11" t="s">
        <v>189</v>
      </c>
      <c r="J121" s="11"/>
      <c r="K121" s="11"/>
      <c r="M121" s="11">
        <v>50</v>
      </c>
      <c r="N121" s="11">
        <f t="shared" si="12"/>
        <v>50</v>
      </c>
      <c r="P121" s="160">
        <v>1179.3800000000001</v>
      </c>
      <c r="Q121" s="160">
        <v>2392.64</v>
      </c>
      <c r="R121" s="160">
        <v>755.53</v>
      </c>
      <c r="S121" s="160">
        <v>860.5</v>
      </c>
      <c r="T121" s="11">
        <v>207</v>
      </c>
      <c r="U121" s="11" t="s">
        <v>189</v>
      </c>
      <c r="V121" s="11">
        <v>0</v>
      </c>
      <c r="W121" s="11" t="s">
        <v>189</v>
      </c>
      <c r="Y121" s="11"/>
      <c r="Z121" s="11"/>
      <c r="AB121" s="11"/>
      <c r="AC121" s="11"/>
      <c r="AD121" s="11"/>
      <c r="AE121" s="4"/>
      <c r="AF121" s="4"/>
    </row>
    <row r="122" spans="1:37" x14ac:dyDescent="0.2">
      <c r="A122" s="55"/>
      <c r="B122" s="11"/>
      <c r="C122" s="11" t="s">
        <v>190</v>
      </c>
      <c r="D122" s="11"/>
      <c r="E122" s="11" t="s">
        <v>254</v>
      </c>
      <c r="F122" s="237">
        <v>0</v>
      </c>
      <c r="G122" s="11" t="s">
        <v>189</v>
      </c>
      <c r="H122" s="238">
        <f t="shared" si="11"/>
        <v>0</v>
      </c>
      <c r="I122" s="11" t="s">
        <v>189</v>
      </c>
      <c r="J122" s="11"/>
      <c r="K122" s="11"/>
      <c r="M122" s="11">
        <v>2</v>
      </c>
      <c r="N122" s="11">
        <f t="shared" si="12"/>
        <v>2</v>
      </c>
      <c r="P122" s="160">
        <v>0</v>
      </c>
      <c r="Q122" s="160">
        <v>0</v>
      </c>
      <c r="R122" s="160">
        <v>0</v>
      </c>
      <c r="S122" s="160">
        <v>0</v>
      </c>
      <c r="T122" s="11">
        <v>0</v>
      </c>
      <c r="U122" s="11" t="s">
        <v>189</v>
      </c>
      <c r="V122" s="11">
        <v>0</v>
      </c>
      <c r="W122" s="11" t="s">
        <v>189</v>
      </c>
      <c r="Y122" s="11"/>
      <c r="Z122" s="11"/>
      <c r="AB122" s="11"/>
      <c r="AC122" s="11"/>
      <c r="AD122" s="11"/>
      <c r="AE122" s="4"/>
      <c r="AF122" s="4"/>
    </row>
    <row r="123" spans="1:37" x14ac:dyDescent="0.2">
      <c r="A123" s="55"/>
      <c r="B123" s="11"/>
      <c r="C123" s="11" t="s">
        <v>190</v>
      </c>
      <c r="D123" s="11"/>
      <c r="E123" s="11" t="s">
        <v>255</v>
      </c>
      <c r="F123" s="237">
        <v>33</v>
      </c>
      <c r="G123" s="11" t="s">
        <v>189</v>
      </c>
      <c r="H123" s="238">
        <f t="shared" si="11"/>
        <v>33</v>
      </c>
      <c r="I123" s="11" t="s">
        <v>189</v>
      </c>
      <c r="J123" s="11"/>
      <c r="K123" s="11"/>
      <c r="M123" s="11">
        <v>1</v>
      </c>
      <c r="N123" s="11">
        <f t="shared" si="12"/>
        <v>1</v>
      </c>
      <c r="P123" s="160">
        <v>321.14999999999998</v>
      </c>
      <c r="Q123" s="160">
        <v>436.67</v>
      </c>
      <c r="R123" s="160">
        <v>321.14999999999998</v>
      </c>
      <c r="S123" s="160">
        <v>436.67</v>
      </c>
      <c r="T123" s="11">
        <v>33</v>
      </c>
      <c r="U123" s="11" t="s">
        <v>189</v>
      </c>
      <c r="V123" s="11">
        <v>33</v>
      </c>
      <c r="W123" s="11" t="s">
        <v>189</v>
      </c>
      <c r="Y123" s="11"/>
      <c r="Z123" s="11"/>
      <c r="AB123" s="11"/>
      <c r="AC123" s="11"/>
      <c r="AD123" s="11"/>
      <c r="AE123" s="4"/>
      <c r="AF123" s="4"/>
    </row>
    <row r="124" spans="1:37" x14ac:dyDescent="0.2">
      <c r="A124" s="55"/>
      <c r="B124" s="11"/>
      <c r="C124" s="11" t="s">
        <v>190</v>
      </c>
      <c r="D124" s="11"/>
      <c r="E124" s="11" t="s">
        <v>256</v>
      </c>
      <c r="F124" s="237">
        <v>0</v>
      </c>
      <c r="G124" s="11" t="s">
        <v>189</v>
      </c>
      <c r="H124" s="238">
        <f t="shared" si="11"/>
        <v>0</v>
      </c>
      <c r="I124" s="11" t="s">
        <v>189</v>
      </c>
      <c r="J124" s="11"/>
      <c r="K124" s="11"/>
      <c r="M124" s="11">
        <v>1</v>
      </c>
      <c r="N124" s="11">
        <f t="shared" si="12"/>
        <v>1</v>
      </c>
      <c r="P124" s="160">
        <v>698.02</v>
      </c>
      <c r="Q124" s="160">
        <v>0</v>
      </c>
      <c r="R124" s="160">
        <v>698.02</v>
      </c>
      <c r="S124" s="160">
        <v>0</v>
      </c>
      <c r="T124" s="11">
        <v>0</v>
      </c>
      <c r="U124" s="11" t="s">
        <v>189</v>
      </c>
      <c r="V124" s="11">
        <v>0</v>
      </c>
      <c r="W124" s="11" t="s">
        <v>189</v>
      </c>
      <c r="Y124" s="11"/>
      <c r="Z124" s="11"/>
      <c r="AB124" s="11"/>
      <c r="AC124" s="11"/>
      <c r="AD124" s="11"/>
      <c r="AE124" s="4"/>
      <c r="AF124" s="4"/>
    </row>
    <row r="125" spans="1:37" ht="13.5" thickBot="1" x14ac:dyDescent="0.25">
      <c r="A125" s="55"/>
      <c r="B125" s="11"/>
      <c r="C125" s="11"/>
      <c r="D125" s="11"/>
      <c r="E125" s="11"/>
      <c r="F125" s="11"/>
      <c r="G125" s="11"/>
      <c r="H125" s="11"/>
      <c r="I125" s="11"/>
      <c r="J125" s="11"/>
      <c r="K125" s="11"/>
      <c r="M125" s="11"/>
      <c r="N125" s="144"/>
      <c r="P125" s="11"/>
      <c r="Q125" s="11"/>
      <c r="R125" s="11"/>
      <c r="S125" s="11"/>
      <c r="T125" s="11"/>
      <c r="U125" s="11"/>
      <c r="V125" s="11"/>
      <c r="W125" s="11"/>
      <c r="Y125" s="11"/>
      <c r="Z125" s="11"/>
      <c r="AB125" s="11"/>
      <c r="AC125" s="11"/>
      <c r="AD125" s="11"/>
      <c r="AE125" s="4"/>
      <c r="AF125" s="4"/>
    </row>
    <row r="126" spans="1:37" ht="13.5" thickBot="1" x14ac:dyDescent="0.25">
      <c r="A126" s="55"/>
      <c r="B126" s="93" t="s">
        <v>124</v>
      </c>
      <c r="C126" s="100"/>
      <c r="D126" s="100"/>
      <c r="E126" s="100"/>
      <c r="F126" s="239">
        <f>SUM(F107:F125)</f>
        <v>170226</v>
      </c>
      <c r="G126" s="173" t="s">
        <v>189</v>
      </c>
      <c r="H126" s="239">
        <f>SUM(H107:H125)</f>
        <v>170226</v>
      </c>
      <c r="I126" s="173" t="s">
        <v>189</v>
      </c>
      <c r="J126" s="95"/>
      <c r="K126" s="96"/>
      <c r="M126" s="158">
        <f>SUM(M107:M125)</f>
        <v>1355</v>
      </c>
      <c r="N126" s="159">
        <f>SUM(N107:N125)</f>
        <v>1355</v>
      </c>
      <c r="P126" s="162">
        <f>AVERAGEIF(P107:P124,"&gt;0")</f>
        <v>1354.4438461538464</v>
      </c>
      <c r="Q126" s="163">
        <f>AVERAGEIF(Q107:Q124,"&gt;0")</f>
        <v>2255.4499999999998</v>
      </c>
      <c r="R126" s="163">
        <f>AVERAGEIF(R107:R124,"&gt;0")</f>
        <v>818.91461538461544</v>
      </c>
      <c r="S126" s="163">
        <f>AVERAGEIF(S107:S124,"&gt;0")</f>
        <v>1184.7189999999998</v>
      </c>
      <c r="T126" s="165">
        <f>AVERAGEIF(T107:T124,"&gt;0")</f>
        <v>214.5</v>
      </c>
      <c r="U126" s="165" t="s">
        <v>189</v>
      </c>
      <c r="V126" s="165">
        <f t="shared" ref="V126" si="13">AVERAGEIF(V107:V124,"&gt;0")</f>
        <v>86</v>
      </c>
      <c r="W126" s="165" t="s">
        <v>189</v>
      </c>
      <c r="Y126" s="170">
        <v>16820605.960000001</v>
      </c>
      <c r="Z126" s="171">
        <v>16128845.57</v>
      </c>
      <c r="AB126" s="95"/>
      <c r="AC126" s="95"/>
      <c r="AD126" s="96"/>
      <c r="AE126" s="4"/>
      <c r="AF126" s="4"/>
    </row>
    <row r="127" spans="1:37" s="4" customFormat="1" x14ac:dyDescent="0.2">
      <c r="A127" s="55"/>
      <c r="M127" s="50"/>
      <c r="P127" s="50"/>
      <c r="Y127" s="50"/>
      <c r="AB127" s="58"/>
      <c r="AC127" s="5"/>
      <c r="AD127" s="5"/>
      <c r="AH127" s="74"/>
      <c r="AI127" s="74"/>
      <c r="AJ127" s="74"/>
      <c r="AK127" s="74"/>
    </row>
    <row r="128" spans="1:37" ht="57.75" customHeight="1" x14ac:dyDescent="0.2">
      <c r="A128" s="55" t="str">
        <f>A64</f>
        <v>December, 2019</v>
      </c>
      <c r="B128" s="56" t="s">
        <v>142</v>
      </c>
      <c r="C128" s="56" t="s">
        <v>16</v>
      </c>
      <c r="D128" s="56" t="s">
        <v>104</v>
      </c>
      <c r="E128" s="56" t="s">
        <v>17</v>
      </c>
      <c r="F128" s="57" t="s">
        <v>231</v>
      </c>
      <c r="G128" s="57" t="s">
        <v>233</v>
      </c>
      <c r="H128" s="57" t="s">
        <v>232</v>
      </c>
      <c r="I128" s="57" t="s">
        <v>234</v>
      </c>
      <c r="J128" s="57" t="s">
        <v>160</v>
      </c>
      <c r="K128" s="57" t="s">
        <v>161</v>
      </c>
      <c r="L128" s="90"/>
      <c r="M128" s="57" t="s">
        <v>187</v>
      </c>
      <c r="N128" s="57" t="s">
        <v>188</v>
      </c>
      <c r="O128" s="72"/>
      <c r="P128" s="57" t="s">
        <v>191</v>
      </c>
      <c r="Q128" s="57" t="s">
        <v>192</v>
      </c>
      <c r="R128" s="57" t="s">
        <v>193</v>
      </c>
      <c r="S128" s="57" t="s">
        <v>194</v>
      </c>
      <c r="T128" s="57" t="s">
        <v>195</v>
      </c>
      <c r="U128" s="57" t="s">
        <v>196</v>
      </c>
      <c r="V128" s="57" t="s">
        <v>197</v>
      </c>
      <c r="W128" s="57" t="s">
        <v>198</v>
      </c>
      <c r="X128" s="72"/>
      <c r="Y128" s="57" t="s">
        <v>117</v>
      </c>
      <c r="Z128" s="57" t="s">
        <v>118</v>
      </c>
      <c r="AB128" s="57" t="s">
        <v>132</v>
      </c>
      <c r="AC128" s="57" t="s">
        <v>133</v>
      </c>
      <c r="AD128" s="57" t="s">
        <v>134</v>
      </c>
      <c r="AE128" s="4"/>
      <c r="AF128" s="4"/>
    </row>
    <row r="129" spans="1:32" x14ac:dyDescent="0.2">
      <c r="A129" s="55"/>
      <c r="B129" s="11"/>
      <c r="C129" s="11" t="s">
        <v>190</v>
      </c>
      <c r="D129" s="11"/>
      <c r="E129" s="157" t="s">
        <v>257</v>
      </c>
      <c r="F129" s="237">
        <v>544</v>
      </c>
      <c r="G129" s="11" t="s">
        <v>189</v>
      </c>
      <c r="H129" s="238">
        <f>F129</f>
        <v>544</v>
      </c>
      <c r="I129" s="11" t="s">
        <v>189</v>
      </c>
      <c r="J129" s="11"/>
      <c r="K129" s="11"/>
      <c r="M129" s="11">
        <v>14</v>
      </c>
      <c r="N129" s="11">
        <f>M129</f>
        <v>14</v>
      </c>
      <c r="P129" s="161">
        <v>919.31</v>
      </c>
      <c r="Q129" s="161">
        <v>1403.41</v>
      </c>
      <c r="R129" s="161">
        <v>882.97</v>
      </c>
      <c r="S129" s="161">
        <v>1522.46</v>
      </c>
      <c r="T129" s="11">
        <v>136</v>
      </c>
      <c r="U129" s="11" t="s">
        <v>189</v>
      </c>
      <c r="V129" s="11">
        <v>78</v>
      </c>
      <c r="W129" s="11" t="s">
        <v>189</v>
      </c>
      <c r="Y129" s="11"/>
      <c r="Z129" s="11"/>
      <c r="AB129" s="11"/>
      <c r="AC129" s="11"/>
      <c r="AD129" s="11"/>
      <c r="AE129" s="4"/>
      <c r="AF129" s="4"/>
    </row>
    <row r="130" spans="1:32" x14ac:dyDescent="0.2">
      <c r="A130" s="55"/>
      <c r="B130" s="11"/>
      <c r="C130" s="11" t="s">
        <v>190</v>
      </c>
      <c r="D130" s="11"/>
      <c r="E130" s="11" t="s">
        <v>241</v>
      </c>
      <c r="F130" s="237">
        <v>1</v>
      </c>
      <c r="G130" s="11" t="s">
        <v>189</v>
      </c>
      <c r="H130" s="238">
        <f t="shared" ref="H130:H144" si="14">F130</f>
        <v>1</v>
      </c>
      <c r="I130" s="11" t="s">
        <v>189</v>
      </c>
      <c r="J130" s="11"/>
      <c r="K130" s="11"/>
      <c r="M130" s="11">
        <v>1</v>
      </c>
      <c r="N130" s="11">
        <f t="shared" ref="N130:N144" si="15">M130</f>
        <v>1</v>
      </c>
      <c r="P130" s="160">
        <v>760.71</v>
      </c>
      <c r="Q130" s="160">
        <v>32.770000000000003</v>
      </c>
      <c r="R130" s="160">
        <v>760.71</v>
      </c>
      <c r="S130" s="160">
        <v>32.770000000000003</v>
      </c>
      <c r="T130" s="11">
        <v>1</v>
      </c>
      <c r="U130" s="11" t="s">
        <v>189</v>
      </c>
      <c r="V130" s="11">
        <v>1</v>
      </c>
      <c r="W130" s="11" t="s">
        <v>189</v>
      </c>
      <c r="Y130" s="11"/>
      <c r="Z130" s="11"/>
      <c r="AB130" s="11"/>
      <c r="AC130" s="11"/>
      <c r="AD130" s="11"/>
      <c r="AE130" s="4"/>
      <c r="AF130" s="4"/>
    </row>
    <row r="131" spans="1:32" x14ac:dyDescent="0.2">
      <c r="A131" s="55"/>
      <c r="B131" s="11"/>
      <c r="C131" s="11" t="s">
        <v>190</v>
      </c>
      <c r="D131" s="11"/>
      <c r="E131" s="11" t="s">
        <v>242</v>
      </c>
      <c r="F131" s="237">
        <v>0</v>
      </c>
      <c r="G131" s="11" t="s">
        <v>189</v>
      </c>
      <c r="H131" s="238">
        <f t="shared" si="14"/>
        <v>0</v>
      </c>
      <c r="I131" s="11" t="s">
        <v>189</v>
      </c>
      <c r="J131" s="11"/>
      <c r="K131" s="11"/>
      <c r="M131" s="11">
        <v>1</v>
      </c>
      <c r="N131" s="11">
        <f t="shared" si="15"/>
        <v>1</v>
      </c>
      <c r="P131" s="160">
        <v>0</v>
      </c>
      <c r="Q131" s="160">
        <v>0</v>
      </c>
      <c r="R131" s="160">
        <v>0</v>
      </c>
      <c r="S131" s="160">
        <v>0</v>
      </c>
      <c r="T131" s="11">
        <v>0</v>
      </c>
      <c r="U131" s="11" t="s">
        <v>189</v>
      </c>
      <c r="V131" s="11">
        <v>0</v>
      </c>
      <c r="W131" s="11" t="s">
        <v>189</v>
      </c>
      <c r="Y131" s="11"/>
      <c r="Z131" s="11"/>
      <c r="AB131" s="11"/>
      <c r="AC131" s="11"/>
      <c r="AD131" s="11"/>
      <c r="AE131" s="4"/>
      <c r="AF131" s="4"/>
    </row>
    <row r="132" spans="1:32" x14ac:dyDescent="0.2">
      <c r="A132" s="55"/>
      <c r="B132" s="11"/>
      <c r="C132" s="11" t="s">
        <v>190</v>
      </c>
      <c r="D132" s="11"/>
      <c r="E132" s="11" t="s">
        <v>243</v>
      </c>
      <c r="F132" s="237">
        <v>0</v>
      </c>
      <c r="G132" s="11" t="s">
        <v>189</v>
      </c>
      <c r="H132" s="238">
        <f t="shared" si="14"/>
        <v>0</v>
      </c>
      <c r="I132" s="11" t="s">
        <v>189</v>
      </c>
      <c r="J132" s="11"/>
      <c r="K132" s="11"/>
      <c r="M132" s="11">
        <v>1</v>
      </c>
      <c r="N132" s="11">
        <f t="shared" si="15"/>
        <v>1</v>
      </c>
      <c r="P132" s="160">
        <v>2012.34</v>
      </c>
      <c r="Q132" s="160">
        <v>0</v>
      </c>
      <c r="R132" s="160">
        <v>2012.34</v>
      </c>
      <c r="S132" s="160">
        <v>0</v>
      </c>
      <c r="T132" s="11">
        <v>0</v>
      </c>
      <c r="U132" s="11" t="s">
        <v>189</v>
      </c>
      <c r="V132" s="11">
        <v>0</v>
      </c>
      <c r="W132" s="11" t="s">
        <v>189</v>
      </c>
      <c r="Y132" s="11"/>
      <c r="Z132" s="11"/>
      <c r="AB132" s="11"/>
      <c r="AC132" s="11"/>
      <c r="AD132" s="11"/>
      <c r="AE132" s="4"/>
      <c r="AF132" s="4"/>
    </row>
    <row r="133" spans="1:32" x14ac:dyDescent="0.2">
      <c r="A133" s="55"/>
      <c r="B133" s="11"/>
      <c r="C133" s="11" t="s">
        <v>190</v>
      </c>
      <c r="D133" s="11"/>
      <c r="E133" s="11" t="s">
        <v>245</v>
      </c>
      <c r="F133" s="237">
        <v>0</v>
      </c>
      <c r="G133" s="11" t="s">
        <v>189</v>
      </c>
      <c r="H133" s="238">
        <f t="shared" si="14"/>
        <v>0</v>
      </c>
      <c r="I133" s="11" t="s">
        <v>189</v>
      </c>
      <c r="J133" s="11"/>
      <c r="K133" s="11"/>
      <c r="M133" s="11">
        <v>1</v>
      </c>
      <c r="N133" s="11">
        <f t="shared" si="15"/>
        <v>1</v>
      </c>
      <c r="P133" s="160">
        <v>0</v>
      </c>
      <c r="Q133" s="160">
        <v>0</v>
      </c>
      <c r="R133" s="160">
        <v>0</v>
      </c>
      <c r="S133" s="160">
        <v>0</v>
      </c>
      <c r="T133" s="11">
        <v>0</v>
      </c>
      <c r="U133" s="11" t="s">
        <v>189</v>
      </c>
      <c r="V133" s="11">
        <v>0</v>
      </c>
      <c r="W133" s="11" t="s">
        <v>189</v>
      </c>
      <c r="Y133" s="11"/>
      <c r="Z133" s="11"/>
      <c r="AB133" s="11"/>
      <c r="AC133" s="11"/>
      <c r="AD133" s="11"/>
      <c r="AE133" s="4"/>
      <c r="AF133" s="4"/>
    </row>
    <row r="134" spans="1:32" x14ac:dyDescent="0.2">
      <c r="A134" s="55"/>
      <c r="B134" s="11"/>
      <c r="C134" s="11" t="s">
        <v>190</v>
      </c>
      <c r="D134" s="11"/>
      <c r="E134" s="11" t="s">
        <v>246</v>
      </c>
      <c r="F134" s="237">
        <v>246</v>
      </c>
      <c r="G134" s="11" t="s">
        <v>189</v>
      </c>
      <c r="H134" s="238">
        <f t="shared" si="14"/>
        <v>246</v>
      </c>
      <c r="I134" s="11" t="s">
        <v>189</v>
      </c>
      <c r="J134" s="11"/>
      <c r="K134" s="11"/>
      <c r="M134" s="11">
        <v>1</v>
      </c>
      <c r="N134" s="11">
        <f t="shared" si="15"/>
        <v>1</v>
      </c>
      <c r="P134" s="160">
        <v>1220.1400000000001</v>
      </c>
      <c r="Q134" s="160">
        <v>1712.27</v>
      </c>
      <c r="R134" s="160">
        <v>1220.1400000000001</v>
      </c>
      <c r="S134" s="160">
        <v>1712.27</v>
      </c>
      <c r="T134" s="11">
        <v>246</v>
      </c>
      <c r="U134" s="11" t="s">
        <v>189</v>
      </c>
      <c r="V134" s="11">
        <v>246</v>
      </c>
      <c r="W134" s="11" t="s">
        <v>189</v>
      </c>
      <c r="Y134" s="11"/>
      <c r="Z134" s="11"/>
      <c r="AB134" s="11"/>
      <c r="AC134" s="11"/>
      <c r="AD134" s="11"/>
      <c r="AE134" s="4"/>
      <c r="AF134" s="4"/>
    </row>
    <row r="135" spans="1:32" x14ac:dyDescent="0.2">
      <c r="A135" s="55"/>
      <c r="B135" s="11"/>
      <c r="C135" s="11" t="s">
        <v>190</v>
      </c>
      <c r="D135" s="11"/>
      <c r="E135" s="11" t="s">
        <v>247</v>
      </c>
      <c r="F135" s="237">
        <v>1902</v>
      </c>
      <c r="G135" s="11" t="s">
        <v>189</v>
      </c>
      <c r="H135" s="238">
        <f t="shared" si="14"/>
        <v>1902</v>
      </c>
      <c r="I135" s="11" t="s">
        <v>189</v>
      </c>
      <c r="J135" s="11"/>
      <c r="K135" s="11"/>
      <c r="M135" s="11">
        <v>91</v>
      </c>
      <c r="N135" s="11">
        <f t="shared" si="15"/>
        <v>91</v>
      </c>
      <c r="P135" s="160">
        <v>989.85</v>
      </c>
      <c r="Q135" s="160">
        <v>1289.25</v>
      </c>
      <c r="R135" s="160">
        <v>324.08999999999997</v>
      </c>
      <c r="S135" s="160">
        <v>403.12</v>
      </c>
      <c r="T135" s="11">
        <v>159</v>
      </c>
      <c r="U135" s="11" t="s">
        <v>189</v>
      </c>
      <c r="V135" s="11">
        <v>0</v>
      </c>
      <c r="W135" s="11" t="s">
        <v>189</v>
      </c>
      <c r="Y135" s="11"/>
      <c r="Z135" s="11"/>
      <c r="AB135" s="11"/>
      <c r="AC135" s="11"/>
      <c r="AD135" s="11"/>
      <c r="AE135" s="4"/>
      <c r="AF135" s="4"/>
    </row>
    <row r="136" spans="1:32" x14ac:dyDescent="0.2">
      <c r="A136" s="55"/>
      <c r="B136" s="11"/>
      <c r="C136" s="11" t="s">
        <v>190</v>
      </c>
      <c r="D136" s="11"/>
      <c r="E136" s="11" t="s">
        <v>248</v>
      </c>
      <c r="F136" s="237">
        <v>612</v>
      </c>
      <c r="G136" s="11" t="s">
        <v>189</v>
      </c>
      <c r="H136" s="238">
        <f t="shared" si="14"/>
        <v>612</v>
      </c>
      <c r="I136" s="11" t="s">
        <v>189</v>
      </c>
      <c r="J136" s="11"/>
      <c r="K136" s="11"/>
      <c r="M136" s="11">
        <v>32</v>
      </c>
      <c r="N136" s="11">
        <f t="shared" si="15"/>
        <v>32</v>
      </c>
      <c r="P136" s="160">
        <v>1118.8800000000001</v>
      </c>
      <c r="Q136" s="160">
        <v>1999.17</v>
      </c>
      <c r="R136" s="160">
        <v>726.05</v>
      </c>
      <c r="S136" s="160">
        <v>1999.17</v>
      </c>
      <c r="T136" s="11">
        <v>153</v>
      </c>
      <c r="U136" s="11" t="s">
        <v>189</v>
      </c>
      <c r="V136" s="11">
        <v>63</v>
      </c>
      <c r="W136" s="11" t="s">
        <v>189</v>
      </c>
      <c r="Y136" s="11"/>
      <c r="Z136" s="11"/>
      <c r="AB136" s="11"/>
      <c r="AC136" s="11"/>
      <c r="AD136" s="11"/>
      <c r="AE136" s="4"/>
      <c r="AF136" s="4"/>
    </row>
    <row r="137" spans="1:32" x14ac:dyDescent="0.2">
      <c r="A137" s="55"/>
      <c r="B137" s="11"/>
      <c r="C137" s="11" t="s">
        <v>190</v>
      </c>
      <c r="D137" s="11"/>
      <c r="E137" s="11" t="s">
        <v>249</v>
      </c>
      <c r="F137" s="237">
        <v>0</v>
      </c>
      <c r="G137" s="11" t="s">
        <v>189</v>
      </c>
      <c r="H137" s="238">
        <f t="shared" si="14"/>
        <v>0</v>
      </c>
      <c r="I137" s="11" t="s">
        <v>189</v>
      </c>
      <c r="J137" s="11"/>
      <c r="K137" s="11"/>
      <c r="M137" s="11">
        <v>3</v>
      </c>
      <c r="N137" s="11">
        <f t="shared" si="15"/>
        <v>3</v>
      </c>
      <c r="P137" s="160">
        <v>0</v>
      </c>
      <c r="Q137" s="160">
        <v>0</v>
      </c>
      <c r="R137" s="160">
        <v>0</v>
      </c>
      <c r="S137" s="160">
        <v>0</v>
      </c>
      <c r="T137" s="11">
        <v>0</v>
      </c>
      <c r="U137" s="11" t="s">
        <v>189</v>
      </c>
      <c r="V137" s="11">
        <v>0</v>
      </c>
      <c r="W137" s="11" t="s">
        <v>189</v>
      </c>
      <c r="Y137" s="11"/>
      <c r="Z137" s="11"/>
      <c r="AB137" s="11"/>
      <c r="AC137" s="11"/>
      <c r="AD137" s="11"/>
      <c r="AE137" s="4"/>
      <c r="AF137" s="4"/>
    </row>
    <row r="138" spans="1:32" x14ac:dyDescent="0.2">
      <c r="A138" s="55"/>
      <c r="B138" s="11"/>
      <c r="C138" s="11" t="s">
        <v>190</v>
      </c>
      <c r="D138" s="11"/>
      <c r="E138" s="11" t="s">
        <v>250</v>
      </c>
      <c r="F138" s="237">
        <v>0</v>
      </c>
      <c r="G138" s="11" t="s">
        <v>189</v>
      </c>
      <c r="H138" s="238">
        <f t="shared" si="14"/>
        <v>0</v>
      </c>
      <c r="I138" s="11" t="s">
        <v>189</v>
      </c>
      <c r="J138" s="11"/>
      <c r="K138" s="11"/>
      <c r="M138" s="11">
        <v>2</v>
      </c>
      <c r="N138" s="11">
        <f t="shared" si="15"/>
        <v>2</v>
      </c>
      <c r="P138" s="160">
        <v>726.05</v>
      </c>
      <c r="Q138" s="160">
        <v>0</v>
      </c>
      <c r="R138" s="160">
        <v>726.05</v>
      </c>
      <c r="S138" s="160">
        <v>0</v>
      </c>
      <c r="T138" s="11">
        <v>0</v>
      </c>
      <c r="U138" s="11" t="s">
        <v>189</v>
      </c>
      <c r="V138" s="11">
        <v>0</v>
      </c>
      <c r="W138" s="11" t="s">
        <v>189</v>
      </c>
      <c r="Y138" s="11"/>
      <c r="Z138" s="11"/>
      <c r="AB138" s="11"/>
      <c r="AC138" s="11"/>
      <c r="AD138" s="11"/>
      <c r="AE138" s="4"/>
      <c r="AF138" s="4"/>
    </row>
    <row r="139" spans="1:32" x14ac:dyDescent="0.2">
      <c r="A139" s="55"/>
      <c r="B139" s="11"/>
      <c r="C139" s="11" t="s">
        <v>190</v>
      </c>
      <c r="D139" s="11"/>
      <c r="E139" s="11" t="s">
        <v>251</v>
      </c>
      <c r="F139" s="237">
        <v>6005</v>
      </c>
      <c r="G139" s="11" t="s">
        <v>189</v>
      </c>
      <c r="H139" s="238">
        <f t="shared" si="14"/>
        <v>6005</v>
      </c>
      <c r="I139" s="11" t="s">
        <v>189</v>
      </c>
      <c r="J139" s="11"/>
      <c r="K139" s="11"/>
      <c r="M139" s="11">
        <v>33</v>
      </c>
      <c r="N139" s="11">
        <f t="shared" si="15"/>
        <v>33</v>
      </c>
      <c r="P139" s="160">
        <v>2995.07</v>
      </c>
      <c r="Q139" s="160">
        <v>3887.36</v>
      </c>
      <c r="R139" s="160">
        <v>413.51</v>
      </c>
      <c r="S139" s="160">
        <v>391.7</v>
      </c>
      <c r="T139" s="11">
        <v>601</v>
      </c>
      <c r="U139" s="11" t="s">
        <v>189</v>
      </c>
      <c r="V139" s="11">
        <v>15</v>
      </c>
      <c r="W139" s="11" t="s">
        <v>189</v>
      </c>
      <c r="Y139" s="11"/>
      <c r="Z139" s="11"/>
      <c r="AB139" s="11"/>
      <c r="AC139" s="11"/>
      <c r="AD139" s="11"/>
      <c r="AE139" s="4"/>
      <c r="AF139" s="4"/>
    </row>
    <row r="140" spans="1:32" x14ac:dyDescent="0.2">
      <c r="A140" s="55"/>
      <c r="B140" s="11"/>
      <c r="C140" s="11" t="s">
        <v>190</v>
      </c>
      <c r="D140" s="11"/>
      <c r="E140" s="11" t="s">
        <v>252</v>
      </c>
      <c r="F140" s="237">
        <v>86911</v>
      </c>
      <c r="G140" s="11" t="s">
        <v>189</v>
      </c>
      <c r="H140" s="238">
        <f t="shared" si="14"/>
        <v>86911</v>
      </c>
      <c r="I140" s="11" t="s">
        <v>189</v>
      </c>
      <c r="J140" s="11"/>
      <c r="K140" s="11"/>
      <c r="M140" s="11">
        <v>1101</v>
      </c>
      <c r="N140" s="11">
        <f t="shared" si="15"/>
        <v>1101</v>
      </c>
      <c r="P140" s="160">
        <v>1251.77</v>
      </c>
      <c r="Q140" s="160">
        <v>1984.5</v>
      </c>
      <c r="R140" s="160">
        <v>432.11</v>
      </c>
      <c r="S140" s="160">
        <v>759.88</v>
      </c>
      <c r="T140" s="11">
        <v>234</v>
      </c>
      <c r="U140" s="11" t="s">
        <v>189</v>
      </c>
      <c r="V140" s="11">
        <v>35</v>
      </c>
      <c r="W140" s="11" t="s">
        <v>189</v>
      </c>
      <c r="Y140" s="11"/>
      <c r="Z140" s="11"/>
      <c r="AB140" s="11"/>
      <c r="AC140" s="11"/>
      <c r="AD140" s="11"/>
      <c r="AE140" s="4"/>
      <c r="AF140" s="4"/>
    </row>
    <row r="141" spans="1:32" x14ac:dyDescent="0.2">
      <c r="A141" s="55"/>
      <c r="B141" s="11"/>
      <c r="C141" s="11" t="s">
        <v>190</v>
      </c>
      <c r="D141" s="11"/>
      <c r="E141" s="11" t="s">
        <v>253</v>
      </c>
      <c r="F141" s="237">
        <v>3101</v>
      </c>
      <c r="G141" s="11" t="s">
        <v>189</v>
      </c>
      <c r="H141" s="238">
        <f t="shared" si="14"/>
        <v>3101</v>
      </c>
      <c r="I141" s="11" t="s">
        <v>189</v>
      </c>
      <c r="J141" s="11"/>
      <c r="K141" s="11"/>
      <c r="M141" s="11">
        <v>37</v>
      </c>
      <c r="N141" s="11">
        <f t="shared" si="15"/>
        <v>37</v>
      </c>
      <c r="P141" s="160">
        <v>1174.79</v>
      </c>
      <c r="Q141" s="160">
        <v>2403.0300000000002</v>
      </c>
      <c r="R141" s="160">
        <v>726.05</v>
      </c>
      <c r="S141" s="160">
        <v>461.42</v>
      </c>
      <c r="T141" s="11">
        <v>155</v>
      </c>
      <c r="U141" s="11" t="s">
        <v>189</v>
      </c>
      <c r="V141" s="11">
        <v>0</v>
      </c>
      <c r="W141" s="11" t="s">
        <v>189</v>
      </c>
      <c r="Y141" s="11"/>
      <c r="Z141" s="11"/>
      <c r="AB141" s="11"/>
      <c r="AC141" s="11"/>
      <c r="AD141" s="11"/>
      <c r="AE141" s="4"/>
      <c r="AF141" s="4"/>
    </row>
    <row r="142" spans="1:32" x14ac:dyDescent="0.2">
      <c r="A142" s="55"/>
      <c r="B142" s="11"/>
      <c r="C142" s="11" t="s">
        <v>190</v>
      </c>
      <c r="D142" s="11"/>
      <c r="E142" s="11" t="s">
        <v>254</v>
      </c>
      <c r="F142" s="237">
        <v>0</v>
      </c>
      <c r="G142" s="11" t="s">
        <v>189</v>
      </c>
      <c r="H142" s="238">
        <f t="shared" si="14"/>
        <v>0</v>
      </c>
      <c r="I142" s="11" t="s">
        <v>189</v>
      </c>
      <c r="J142" s="11"/>
      <c r="K142" s="11"/>
      <c r="M142" s="11">
        <v>2</v>
      </c>
      <c r="N142" s="11">
        <f t="shared" si="15"/>
        <v>2</v>
      </c>
      <c r="P142" s="160">
        <v>0</v>
      </c>
      <c r="Q142" s="160">
        <v>0</v>
      </c>
      <c r="R142" s="160">
        <v>0</v>
      </c>
      <c r="S142" s="160">
        <v>0</v>
      </c>
      <c r="T142" s="11">
        <v>0</v>
      </c>
      <c r="U142" s="11" t="s">
        <v>189</v>
      </c>
      <c r="V142" s="11">
        <v>0</v>
      </c>
      <c r="W142" s="11" t="s">
        <v>189</v>
      </c>
      <c r="Y142" s="11"/>
      <c r="Z142" s="11"/>
      <c r="AB142" s="11"/>
      <c r="AC142" s="11"/>
      <c r="AD142" s="11"/>
      <c r="AE142" s="4"/>
      <c r="AF142" s="4"/>
    </row>
    <row r="143" spans="1:32" x14ac:dyDescent="0.2">
      <c r="A143" s="55"/>
      <c r="B143" s="11"/>
      <c r="C143" s="11" t="s">
        <v>190</v>
      </c>
      <c r="D143" s="11"/>
      <c r="E143" s="11" t="s">
        <v>255</v>
      </c>
      <c r="F143" s="237">
        <v>28</v>
      </c>
      <c r="G143" s="11" t="s">
        <v>189</v>
      </c>
      <c r="H143" s="238">
        <f t="shared" si="14"/>
        <v>28</v>
      </c>
      <c r="I143" s="11" t="s">
        <v>189</v>
      </c>
      <c r="J143" s="11"/>
      <c r="K143" s="11"/>
      <c r="M143" s="11">
        <v>1</v>
      </c>
      <c r="N143" s="11">
        <f t="shared" si="15"/>
        <v>1</v>
      </c>
      <c r="P143" s="160">
        <v>270.33999999999997</v>
      </c>
      <c r="Q143" s="160">
        <v>373.05</v>
      </c>
      <c r="R143" s="160">
        <v>270.33999999999997</v>
      </c>
      <c r="S143" s="160">
        <v>373.05</v>
      </c>
      <c r="T143" s="11">
        <v>28</v>
      </c>
      <c r="U143" s="11" t="s">
        <v>189</v>
      </c>
      <c r="V143" s="11">
        <v>28</v>
      </c>
      <c r="W143" s="11" t="s">
        <v>189</v>
      </c>
      <c r="Y143" s="11"/>
      <c r="Z143" s="11"/>
      <c r="AB143" s="11"/>
      <c r="AC143" s="11"/>
      <c r="AD143" s="11"/>
      <c r="AE143" s="4"/>
      <c r="AF143" s="4"/>
    </row>
    <row r="144" spans="1:32" x14ac:dyDescent="0.2">
      <c r="A144" s="55"/>
      <c r="B144" s="11"/>
      <c r="C144" s="11" t="s">
        <v>190</v>
      </c>
      <c r="D144" s="11"/>
      <c r="E144" s="11" t="s">
        <v>256</v>
      </c>
      <c r="F144" s="237">
        <v>0</v>
      </c>
      <c r="G144" s="11" t="s">
        <v>189</v>
      </c>
      <c r="H144" s="238">
        <f t="shared" si="14"/>
        <v>0</v>
      </c>
      <c r="I144" s="11" t="s">
        <v>189</v>
      </c>
      <c r="J144" s="11"/>
      <c r="K144" s="11"/>
      <c r="M144" s="11">
        <v>1</v>
      </c>
      <c r="N144" s="11">
        <f t="shared" si="15"/>
        <v>1</v>
      </c>
      <c r="P144" s="160">
        <v>670.78</v>
      </c>
      <c r="Q144" s="160">
        <v>0</v>
      </c>
      <c r="R144" s="160">
        <v>670.78</v>
      </c>
      <c r="S144" s="160">
        <v>0</v>
      </c>
      <c r="T144" s="11">
        <v>0</v>
      </c>
      <c r="U144" s="11" t="s">
        <v>189</v>
      </c>
      <c r="V144" s="11">
        <v>0</v>
      </c>
      <c r="W144" s="11" t="s">
        <v>189</v>
      </c>
      <c r="Y144" s="11"/>
      <c r="Z144" s="11"/>
      <c r="AB144" s="11"/>
      <c r="AC144" s="11"/>
      <c r="AD144" s="11"/>
      <c r="AE144" s="4"/>
      <c r="AF144" s="4"/>
    </row>
    <row r="145" spans="1:37" ht="13.5" thickBot="1" x14ac:dyDescent="0.25">
      <c r="A145" s="55"/>
      <c r="B145" s="11"/>
      <c r="C145" s="11"/>
      <c r="D145" s="11"/>
      <c r="E145" s="11"/>
      <c r="F145" s="11"/>
      <c r="G145" s="11"/>
      <c r="H145" s="11"/>
      <c r="I145" s="11"/>
      <c r="J145" s="11"/>
      <c r="K145" s="11"/>
      <c r="M145" s="11"/>
      <c r="N145" s="144"/>
      <c r="P145" s="11"/>
      <c r="Q145" s="11"/>
      <c r="R145" s="11"/>
      <c r="S145" s="11"/>
      <c r="T145" s="11"/>
      <c r="U145" s="11"/>
      <c r="V145" s="11"/>
      <c r="W145" s="11"/>
      <c r="Y145" s="11"/>
      <c r="Z145" s="11"/>
      <c r="AB145" s="11"/>
      <c r="AC145" s="11"/>
      <c r="AD145" s="11"/>
      <c r="AE145" s="4"/>
      <c r="AF145" s="4"/>
    </row>
    <row r="146" spans="1:37" ht="13.5" thickBot="1" x14ac:dyDescent="0.25">
      <c r="A146" s="55"/>
      <c r="B146" s="93" t="s">
        <v>124</v>
      </c>
      <c r="C146" s="100"/>
      <c r="D146" s="100"/>
      <c r="E146" s="100"/>
      <c r="F146" s="239">
        <f>SUM(F129:F145)</f>
        <v>99350</v>
      </c>
      <c r="G146" s="173" t="s">
        <v>189</v>
      </c>
      <c r="H146" s="239">
        <f>SUM(H129:H145)</f>
        <v>99350</v>
      </c>
      <c r="I146" s="173" t="s">
        <v>189</v>
      </c>
      <c r="J146" s="95"/>
      <c r="K146" s="96"/>
      <c r="M146" s="158">
        <f>SUM(M129:M145)</f>
        <v>1322</v>
      </c>
      <c r="N146" s="159">
        <f>SUM(N129:N145)</f>
        <v>1322</v>
      </c>
      <c r="P146" s="162">
        <f>AVERAGEIF(P129:P145,"&gt;0")</f>
        <v>1175.8358333333333</v>
      </c>
      <c r="Q146" s="163">
        <f>AVERAGEIF(Q129:Q145,"&gt;0")</f>
        <v>1676.09</v>
      </c>
      <c r="R146" s="163">
        <f>AVERAGEIF(R129:R145,"&gt;0")</f>
        <v>763.76166666666677</v>
      </c>
      <c r="S146" s="163">
        <f>AVERAGEIF(S129:S145,"&gt;0")</f>
        <v>850.64888888888891</v>
      </c>
      <c r="T146" s="165">
        <f>AVERAGEIF(T129:T145,"&gt;0")</f>
        <v>190.33333333333334</v>
      </c>
      <c r="U146" s="165" t="s">
        <v>189</v>
      </c>
      <c r="V146" s="165">
        <f>AVERAGEIF(V129:V145,"&gt;0")</f>
        <v>66.571428571428569</v>
      </c>
      <c r="W146" s="165" t="s">
        <v>189</v>
      </c>
      <c r="Y146" s="172">
        <v>14828701.5</v>
      </c>
      <c r="Z146" s="221">
        <v>14943490.939999999</v>
      </c>
      <c r="AB146" s="127"/>
      <c r="AC146" s="138"/>
      <c r="AD146" s="96"/>
      <c r="AE146" s="4"/>
      <c r="AF146" s="4"/>
    </row>
    <row r="147" spans="1:37" s="4" customFormat="1" x14ac:dyDescent="0.2">
      <c r="A147" s="55"/>
      <c r="AB147" s="5"/>
      <c r="AC147" s="5"/>
      <c r="AD147" s="5"/>
      <c r="AH147" s="74"/>
      <c r="AI147" s="74"/>
      <c r="AJ147" s="74"/>
      <c r="AK147" s="74"/>
    </row>
    <row r="148" spans="1:37" customFormat="1" ht="15" x14ac:dyDescent="0.25"/>
    <row r="149" spans="1:37" customFormat="1" ht="15" x14ac:dyDescent="0.25"/>
    <row r="150" spans="1:37" customFormat="1" ht="15" x14ac:dyDescent="0.25"/>
    <row r="151" spans="1:37" customFormat="1" ht="15" x14ac:dyDescent="0.25"/>
    <row r="152" spans="1:37" customFormat="1" ht="15" x14ac:dyDescent="0.25"/>
    <row r="153" spans="1:37" customFormat="1" ht="15" x14ac:dyDescent="0.25"/>
    <row r="154" spans="1:37" customFormat="1" ht="15" x14ac:dyDescent="0.25"/>
    <row r="155" spans="1:37" customFormat="1" ht="15" x14ac:dyDescent="0.25"/>
    <row r="156" spans="1:37" customFormat="1" ht="15" x14ac:dyDescent="0.25"/>
    <row r="157" spans="1:37" customFormat="1" ht="15" x14ac:dyDescent="0.25"/>
    <row r="158" spans="1:37" customFormat="1" ht="15" x14ac:dyDescent="0.25"/>
    <row r="159" spans="1:37" customFormat="1" ht="15" x14ac:dyDescent="0.25"/>
    <row r="160" spans="1:37" customFormat="1" ht="15" x14ac:dyDescent="0.25"/>
    <row r="161" customFormat="1" ht="15" x14ac:dyDescent="0.25"/>
    <row r="162" customFormat="1" ht="15" x14ac:dyDescent="0.25"/>
    <row r="163" customFormat="1" ht="15" x14ac:dyDescent="0.25"/>
    <row r="164" customFormat="1" ht="15" x14ac:dyDescent="0.25"/>
    <row r="165" customFormat="1" ht="15" x14ac:dyDescent="0.25"/>
    <row r="166" customFormat="1" ht="15" x14ac:dyDescent="0.25"/>
    <row r="167" customFormat="1" ht="15" x14ac:dyDescent="0.25"/>
    <row r="168" customFormat="1" ht="15" x14ac:dyDescent="0.25"/>
    <row r="169" customFormat="1" ht="15" x14ac:dyDescent="0.25"/>
    <row r="170" customFormat="1" ht="15" x14ac:dyDescent="0.25"/>
    <row r="171" customFormat="1" ht="15" x14ac:dyDescent="0.25"/>
    <row r="172" customFormat="1" ht="15" x14ac:dyDescent="0.25"/>
    <row r="173" customFormat="1" ht="15" x14ac:dyDescent="0.25"/>
    <row r="174" customFormat="1" ht="15" x14ac:dyDescent="0.25"/>
    <row r="175" customFormat="1" ht="15" x14ac:dyDescent="0.25"/>
  </sheetData>
  <mergeCells count="9">
    <mergeCell ref="A2:C3"/>
    <mergeCell ref="AB2:AE5"/>
    <mergeCell ref="P2:R5"/>
    <mergeCell ref="M2:N6"/>
    <mergeCell ref="M7:N9"/>
    <mergeCell ref="AB7:AE10"/>
    <mergeCell ref="Y2:Z6"/>
    <mergeCell ref="Y9:Z18"/>
    <mergeCell ref="A7:K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sheetPr>
  <dimension ref="A1:XFD190"/>
  <sheetViews>
    <sheetView zoomScale="80" zoomScaleNormal="80" zoomScalePageLayoutView="40" workbookViewId="0">
      <selection activeCell="F52" sqref="F52"/>
    </sheetView>
  </sheetViews>
  <sheetFormatPr defaultColWidth="0" defaultRowHeight="15" zeroHeight="1" x14ac:dyDescent="0.25"/>
  <cols>
    <col min="1" max="1" width="18" style="4" customWidth="1"/>
    <col min="2" max="3" width="22.42578125" style="5" customWidth="1"/>
    <col min="4" max="4" width="12.85546875" style="5" bestFit="1" customWidth="1"/>
    <col min="5" max="5" width="9.5703125" style="5"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39" t="s">
        <v>97</v>
      </c>
    </row>
    <row r="2" spans="1:20" ht="12.95" customHeight="1" x14ac:dyDescent="0.25">
      <c r="A2" s="114" t="s">
        <v>102</v>
      </c>
      <c r="B2" s="115"/>
      <c r="C2" s="115"/>
      <c r="D2" s="116"/>
      <c r="E2" s="4"/>
      <c r="F2" s="4"/>
      <c r="G2" s="4"/>
      <c r="H2" s="4"/>
      <c r="I2" s="4"/>
      <c r="K2" s="282" t="s">
        <v>14</v>
      </c>
      <c r="L2" s="283"/>
      <c r="M2" s="9"/>
      <c r="N2" s="9"/>
      <c r="O2" s="282" t="s">
        <v>101</v>
      </c>
      <c r="P2" s="291"/>
      <c r="Q2" s="283"/>
      <c r="R2" s="9"/>
      <c r="S2" s="9"/>
      <c r="T2" s="9"/>
    </row>
    <row r="3" spans="1:20" x14ac:dyDescent="0.25">
      <c r="A3" s="117" t="s">
        <v>9</v>
      </c>
      <c r="B3" s="52"/>
      <c r="C3" s="52"/>
      <c r="D3" s="118"/>
      <c r="E3" s="4"/>
      <c r="F3" s="4"/>
      <c r="G3" s="4"/>
      <c r="H3" s="9"/>
      <c r="I3" s="4"/>
      <c r="K3" s="284"/>
      <c r="L3" s="285"/>
      <c r="M3" s="9"/>
      <c r="N3" s="9"/>
      <c r="O3" s="284"/>
      <c r="P3" s="292"/>
      <c r="Q3" s="285"/>
      <c r="R3" s="9"/>
      <c r="S3" s="9"/>
      <c r="T3" s="9"/>
    </row>
    <row r="4" spans="1:20" ht="18.75" customHeight="1" x14ac:dyDescent="0.25">
      <c r="A4" s="119" t="s">
        <v>10</v>
      </c>
      <c r="B4" s="53"/>
      <c r="C4" s="53"/>
      <c r="D4" s="120"/>
      <c r="E4" s="4"/>
      <c r="F4" s="4"/>
      <c r="G4" s="4"/>
      <c r="H4" s="9"/>
      <c r="I4" s="4"/>
      <c r="K4" s="284"/>
      <c r="L4" s="285"/>
      <c r="M4" s="9"/>
      <c r="N4" s="9"/>
      <c r="O4" s="284"/>
      <c r="P4" s="292"/>
      <c r="Q4" s="285"/>
      <c r="R4" s="9"/>
      <c r="S4" s="9"/>
      <c r="T4" s="9"/>
    </row>
    <row r="5" spans="1:20" ht="20.25" customHeight="1" thickBot="1" x14ac:dyDescent="0.3">
      <c r="A5" s="119" t="s">
        <v>11</v>
      </c>
      <c r="B5" s="53"/>
      <c r="C5" s="53"/>
      <c r="D5" s="120"/>
      <c r="E5" s="4"/>
      <c r="F5" s="53"/>
      <c r="G5" s="4"/>
      <c r="H5" s="9"/>
      <c r="I5" s="4"/>
      <c r="K5" s="286"/>
      <c r="L5" s="287"/>
      <c r="M5" s="9"/>
      <c r="N5" s="9"/>
      <c r="O5" s="284"/>
      <c r="P5" s="292"/>
      <c r="Q5" s="285"/>
      <c r="R5" s="9"/>
      <c r="S5" s="9"/>
      <c r="T5" s="9"/>
    </row>
    <row r="6" spans="1:20" ht="15.75" thickBot="1" x14ac:dyDescent="0.3">
      <c r="A6" s="119" t="s">
        <v>12</v>
      </c>
      <c r="B6" s="53"/>
      <c r="C6" s="53"/>
      <c r="D6" s="120"/>
      <c r="E6" s="4"/>
      <c r="F6" s="53"/>
      <c r="G6" s="4"/>
      <c r="H6" s="9"/>
      <c r="I6" s="9"/>
      <c r="J6" s="9"/>
      <c r="L6" s="9"/>
      <c r="M6" s="9"/>
      <c r="N6" s="9"/>
      <c r="O6" s="286"/>
      <c r="P6" s="293"/>
      <c r="Q6" s="287"/>
      <c r="R6" s="9"/>
    </row>
    <row r="7" spans="1:20" ht="15.75" thickBot="1" x14ac:dyDescent="0.3">
      <c r="A7" s="121" t="s">
        <v>13</v>
      </c>
      <c r="B7" s="122"/>
      <c r="C7" s="122"/>
      <c r="D7" s="123"/>
      <c r="E7" s="4"/>
      <c r="F7" s="53"/>
      <c r="G7" s="4"/>
      <c r="H7" s="4"/>
      <c r="I7" s="4"/>
      <c r="K7" s="50"/>
      <c r="L7" s="4"/>
      <c r="M7" s="4"/>
      <c r="O7" s="141"/>
      <c r="P7" s="9"/>
      <c r="Q7" s="9"/>
      <c r="R7" s="9"/>
    </row>
    <row r="8" spans="1:20" x14ac:dyDescent="0.25">
      <c r="A8" s="53"/>
      <c r="B8" s="53"/>
      <c r="C8" s="53"/>
      <c r="D8" s="53"/>
      <c r="E8" s="4"/>
      <c r="F8" s="53"/>
      <c r="G8" s="4"/>
      <c r="H8" s="4"/>
      <c r="I8" s="4"/>
      <c r="K8" s="50" t="s">
        <v>213</v>
      </c>
      <c r="L8" s="4"/>
      <c r="M8" s="4"/>
      <c r="O8" s="268" t="s">
        <v>220</v>
      </c>
      <c r="P8" s="269"/>
      <c r="Q8" s="269"/>
      <c r="R8" s="269"/>
    </row>
    <row r="9" spans="1:20" x14ac:dyDescent="0.25">
      <c r="A9" s="6" t="s">
        <v>170</v>
      </c>
      <c r="B9" s="54"/>
      <c r="C9" s="54"/>
      <c r="D9" s="54"/>
      <c r="E9" s="6"/>
      <c r="F9" s="54"/>
      <c r="G9" s="6"/>
      <c r="H9" s="6"/>
      <c r="I9" s="4"/>
      <c r="K9" s="50"/>
      <c r="L9" s="4"/>
      <c r="M9" s="4"/>
      <c r="O9" s="268"/>
      <c r="P9" s="269"/>
      <c r="Q9" s="269"/>
      <c r="R9" s="269"/>
    </row>
    <row r="10" spans="1:20" x14ac:dyDescent="0.25">
      <c r="B10" s="53"/>
      <c r="C10" s="53"/>
      <c r="D10" s="53"/>
      <c r="E10" s="4"/>
      <c r="F10" s="53"/>
      <c r="G10" s="4"/>
      <c r="H10" s="4"/>
      <c r="I10" s="4"/>
      <c r="K10" s="50"/>
      <c r="L10" s="4"/>
      <c r="M10" s="4"/>
      <c r="O10" s="50"/>
      <c r="P10" s="9"/>
      <c r="Q10" s="9"/>
      <c r="R10" s="9"/>
    </row>
    <row r="11" spans="1:20" x14ac:dyDescent="0.25">
      <c r="A11" s="4" t="s">
        <v>214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3" t="s">
        <v>125</v>
      </c>
      <c r="K14" s="50"/>
      <c r="L14" s="4"/>
      <c r="M14" s="113"/>
    </row>
    <row r="15" spans="1:20" x14ac:dyDescent="0.25">
      <c r="A15" s="53" t="s">
        <v>190</v>
      </c>
      <c r="B15" s="4"/>
      <c r="C15" s="4"/>
      <c r="D15" s="4"/>
      <c r="E15" s="4"/>
      <c r="F15" s="4"/>
      <c r="G15" s="4"/>
      <c r="H15" s="4"/>
      <c r="I15" s="4"/>
      <c r="K15" s="50"/>
      <c r="L15" s="4"/>
      <c r="M15" s="4"/>
      <c r="O15" s="50"/>
    </row>
    <row r="16" spans="1:20" ht="63.75" x14ac:dyDescent="0.25">
      <c r="A16" s="55" t="str">
        <f>'Customers Financials, Usages'!A20</f>
        <v>December, 2024</v>
      </c>
      <c r="B16" s="3" t="s">
        <v>15</v>
      </c>
      <c r="C16" s="3" t="s">
        <v>16</v>
      </c>
      <c r="D16" s="3" t="s">
        <v>104</v>
      </c>
      <c r="E16" s="3" t="s">
        <v>17</v>
      </c>
      <c r="F16" s="2" t="s">
        <v>18</v>
      </c>
      <c r="G16" s="2" t="s">
        <v>19</v>
      </c>
      <c r="H16" s="2" t="s">
        <v>20</v>
      </c>
      <c r="I16" s="2" t="s">
        <v>103</v>
      </c>
      <c r="J16" s="71"/>
      <c r="K16" s="49" t="s">
        <v>135</v>
      </c>
      <c r="L16" s="91" t="s">
        <v>136</v>
      </c>
      <c r="M16" s="98" t="s">
        <v>137</v>
      </c>
      <c r="N16" s="71"/>
      <c r="O16" s="288" t="s">
        <v>152</v>
      </c>
      <c r="P16" s="289"/>
      <c r="Q16" s="289"/>
      <c r="R16" s="290"/>
    </row>
    <row r="17" spans="1:16384" s="5" customFormat="1" ht="12.75" x14ac:dyDescent="0.2">
      <c r="A17" s="55"/>
      <c r="B17" s="11"/>
      <c r="C17" s="11" t="s">
        <v>190</v>
      </c>
      <c r="D17" s="11"/>
      <c r="E17" s="157">
        <v>0</v>
      </c>
      <c r="F17" s="11">
        <v>8</v>
      </c>
      <c r="G17" s="11" t="s">
        <v>189</v>
      </c>
      <c r="H17" s="11" t="s">
        <v>189</v>
      </c>
      <c r="I17" s="11" t="s">
        <v>189</v>
      </c>
      <c r="J17" s="4"/>
      <c r="K17" s="11" t="s">
        <v>189</v>
      </c>
      <c r="L17" s="11" t="s">
        <v>189</v>
      </c>
      <c r="M17" s="11" t="s">
        <v>189</v>
      </c>
      <c r="N17" s="4"/>
      <c r="O17" s="177">
        <f>F17</f>
        <v>8</v>
      </c>
      <c r="P17" s="174"/>
      <c r="Q17" s="174"/>
      <c r="R17" s="135"/>
      <c r="S17" s="4"/>
      <c r="T17" s="4"/>
      <c r="U17" s="4"/>
      <c r="V17" s="4"/>
    </row>
    <row r="18" spans="1:16384" s="5" customFormat="1" ht="12.75" x14ac:dyDescent="0.2">
      <c r="A18" s="55"/>
      <c r="B18" s="11"/>
      <c r="C18" s="11" t="s">
        <v>190</v>
      </c>
      <c r="D18" s="11"/>
      <c r="E18" s="11" t="s">
        <v>242</v>
      </c>
      <c r="F18" s="11">
        <v>1</v>
      </c>
      <c r="G18" s="11" t="s">
        <v>189</v>
      </c>
      <c r="H18" s="11" t="s">
        <v>189</v>
      </c>
      <c r="I18" s="11" t="s">
        <v>189</v>
      </c>
      <c r="J18" s="4"/>
      <c r="K18" s="11" t="s">
        <v>189</v>
      </c>
      <c r="L18" s="11" t="s">
        <v>189</v>
      </c>
      <c r="M18" s="11" t="s">
        <v>189</v>
      </c>
      <c r="N18" s="4"/>
      <c r="O18" s="177">
        <f t="shared" ref="O18:O19" si="0">F18</f>
        <v>1</v>
      </c>
      <c r="P18" s="174"/>
      <c r="Q18" s="174"/>
      <c r="R18" s="135"/>
      <c r="S18" s="4"/>
      <c r="T18" s="4"/>
      <c r="U18" s="4"/>
      <c r="V18" s="4"/>
    </row>
    <row r="19" spans="1:16384" s="5" customFormat="1" ht="12.75" x14ac:dyDescent="0.2">
      <c r="A19" s="55"/>
      <c r="B19" s="11"/>
      <c r="C19" s="11" t="s">
        <v>190</v>
      </c>
      <c r="D19" s="11"/>
      <c r="E19" s="11" t="s">
        <v>243</v>
      </c>
      <c r="F19" s="11">
        <v>1</v>
      </c>
      <c r="G19" s="11" t="s">
        <v>189</v>
      </c>
      <c r="H19" s="11" t="s">
        <v>189</v>
      </c>
      <c r="I19" s="11" t="s">
        <v>189</v>
      </c>
      <c r="J19" s="4"/>
      <c r="K19" s="11" t="s">
        <v>189</v>
      </c>
      <c r="L19" s="11" t="s">
        <v>189</v>
      </c>
      <c r="M19" s="11" t="s">
        <v>189</v>
      </c>
      <c r="N19" s="4"/>
      <c r="O19" s="177">
        <f t="shared" si="0"/>
        <v>1</v>
      </c>
      <c r="P19" s="174"/>
      <c r="Q19" s="174"/>
      <c r="R19" s="135"/>
      <c r="S19" s="4"/>
      <c r="T19" s="4"/>
      <c r="U19" s="4"/>
      <c r="V19" s="4"/>
    </row>
    <row r="20" spans="1:16384" s="5" customFormat="1" ht="12.75" x14ac:dyDescent="0.2">
      <c r="A20" s="55"/>
      <c r="B20" s="11"/>
      <c r="C20" s="11" t="s">
        <v>190</v>
      </c>
      <c r="D20" s="11"/>
      <c r="E20" s="11" t="s">
        <v>247</v>
      </c>
      <c r="F20" s="11">
        <v>66</v>
      </c>
      <c r="G20" s="11" t="s">
        <v>189</v>
      </c>
      <c r="H20" s="11" t="s">
        <v>189</v>
      </c>
      <c r="I20" s="11" t="s">
        <v>189</v>
      </c>
      <c r="J20" s="4"/>
      <c r="K20" s="11" t="s">
        <v>189</v>
      </c>
      <c r="L20" s="11" t="s">
        <v>189</v>
      </c>
      <c r="M20" s="11" t="s">
        <v>189</v>
      </c>
      <c r="N20" s="4"/>
      <c r="O20" s="177">
        <f t="shared" ref="O20:O23" si="1">F20</f>
        <v>66</v>
      </c>
      <c r="P20" s="174"/>
      <c r="Q20" s="174"/>
      <c r="R20" s="135"/>
      <c r="S20" s="4"/>
      <c r="T20" s="4"/>
      <c r="U20" s="4"/>
      <c r="V20" s="4"/>
    </row>
    <row r="21" spans="1:16384" s="5" customFormat="1" ht="12.75" x14ac:dyDescent="0.2">
      <c r="A21" s="55"/>
      <c r="B21" s="11"/>
      <c r="C21" s="11" t="s">
        <v>190</v>
      </c>
      <c r="D21" s="11"/>
      <c r="E21" s="11" t="s">
        <v>248</v>
      </c>
      <c r="F21" s="11">
        <v>3</v>
      </c>
      <c r="G21" s="11" t="s">
        <v>189</v>
      </c>
      <c r="H21" s="11" t="s">
        <v>189</v>
      </c>
      <c r="I21" s="11" t="s">
        <v>189</v>
      </c>
      <c r="J21" s="4"/>
      <c r="K21" s="11" t="s">
        <v>189</v>
      </c>
      <c r="L21" s="11" t="s">
        <v>189</v>
      </c>
      <c r="M21" s="11" t="s">
        <v>189</v>
      </c>
      <c r="N21" s="4"/>
      <c r="O21" s="177">
        <f t="shared" ref="O21:O22" si="2">F21</f>
        <v>3</v>
      </c>
      <c r="P21" s="174"/>
      <c r="Q21" s="174"/>
      <c r="R21" s="135"/>
      <c r="S21" s="4"/>
      <c r="T21" s="4"/>
      <c r="U21" s="4"/>
      <c r="V21" s="4"/>
    </row>
    <row r="22" spans="1:16384" s="5" customFormat="1" ht="12.75" x14ac:dyDescent="0.2">
      <c r="A22" s="55"/>
      <c r="B22" s="11"/>
      <c r="C22" s="11" t="s">
        <v>190</v>
      </c>
      <c r="D22" s="11"/>
      <c r="E22" s="11" t="s">
        <v>251</v>
      </c>
      <c r="F22" s="11">
        <v>6</v>
      </c>
      <c r="G22" s="11" t="s">
        <v>189</v>
      </c>
      <c r="H22" s="11" t="s">
        <v>189</v>
      </c>
      <c r="I22" s="11" t="s">
        <v>189</v>
      </c>
      <c r="J22" s="4"/>
      <c r="K22" s="11" t="s">
        <v>189</v>
      </c>
      <c r="L22" s="11" t="s">
        <v>189</v>
      </c>
      <c r="M22" s="11" t="s">
        <v>189</v>
      </c>
      <c r="N22" s="4"/>
      <c r="O22" s="177">
        <f t="shared" si="2"/>
        <v>6</v>
      </c>
      <c r="P22" s="174"/>
      <c r="Q22" s="174"/>
      <c r="R22" s="135"/>
      <c r="S22" s="4"/>
      <c r="T22" s="4"/>
      <c r="U22" s="4"/>
      <c r="V22" s="4"/>
    </row>
    <row r="23" spans="1:16384" s="5" customFormat="1" ht="12.75" x14ac:dyDescent="0.2">
      <c r="A23" s="55"/>
      <c r="B23" s="11"/>
      <c r="C23" s="11" t="s">
        <v>190</v>
      </c>
      <c r="D23" s="11"/>
      <c r="E23" s="11" t="s">
        <v>252</v>
      </c>
      <c r="F23" s="11">
        <v>1242</v>
      </c>
      <c r="G23" s="11" t="s">
        <v>189</v>
      </c>
      <c r="H23" s="11" t="s">
        <v>189</v>
      </c>
      <c r="I23" s="11" t="s">
        <v>189</v>
      </c>
      <c r="J23" s="4"/>
      <c r="K23" s="11" t="s">
        <v>189</v>
      </c>
      <c r="L23" s="11" t="s">
        <v>189</v>
      </c>
      <c r="M23" s="11" t="s">
        <v>189</v>
      </c>
      <c r="N23" s="4"/>
      <c r="O23" s="177">
        <f t="shared" si="1"/>
        <v>1242</v>
      </c>
      <c r="P23" s="174"/>
      <c r="Q23" s="174"/>
      <c r="R23" s="135"/>
      <c r="S23" s="4"/>
      <c r="T23" s="4"/>
      <c r="U23" s="4"/>
      <c r="V23" s="4"/>
    </row>
    <row r="24" spans="1:16384" s="5" customFormat="1" ht="12.75" x14ac:dyDescent="0.2">
      <c r="A24" s="55"/>
      <c r="B24" s="11"/>
      <c r="C24" s="11" t="s">
        <v>190</v>
      </c>
      <c r="D24" s="11"/>
      <c r="E24" s="11" t="s">
        <v>253</v>
      </c>
      <c r="F24" s="11">
        <v>18</v>
      </c>
      <c r="G24" s="11" t="s">
        <v>189</v>
      </c>
      <c r="H24" s="11" t="s">
        <v>189</v>
      </c>
      <c r="I24" s="11" t="s">
        <v>189</v>
      </c>
      <c r="J24" s="4"/>
      <c r="K24" s="11" t="s">
        <v>189</v>
      </c>
      <c r="L24" s="11" t="s">
        <v>189</v>
      </c>
      <c r="M24" s="11" t="s">
        <v>189</v>
      </c>
      <c r="N24" s="4"/>
      <c r="O24" s="177">
        <f t="shared" ref="O24" si="3">F24</f>
        <v>18</v>
      </c>
      <c r="P24" s="166"/>
      <c r="Q24" s="166"/>
      <c r="R24" s="167"/>
      <c r="S24" s="4"/>
      <c r="T24" s="4"/>
      <c r="U24" s="4"/>
      <c r="V24" s="4"/>
    </row>
    <row r="25" spans="1:16384" s="5" customFormat="1" ht="15" customHeight="1" thickBot="1" x14ac:dyDescent="0.25">
      <c r="A25" s="55"/>
      <c r="B25" s="11"/>
      <c r="C25" s="11"/>
      <c r="D25" s="11"/>
      <c r="E25" s="11"/>
      <c r="F25" s="11"/>
      <c r="G25" s="11"/>
      <c r="H25" s="11"/>
      <c r="I25" s="11"/>
      <c r="J25" s="4"/>
      <c r="K25" s="11"/>
      <c r="L25" s="11"/>
      <c r="M25" s="11"/>
      <c r="N25" s="4"/>
      <c r="O25" s="177"/>
      <c r="P25" s="174"/>
      <c r="Q25" s="174"/>
      <c r="R25" s="135"/>
      <c r="S25" s="4"/>
      <c r="T25" s="4"/>
      <c r="U25" s="4"/>
      <c r="V25" s="4"/>
    </row>
    <row r="26" spans="1:16384" s="5" customFormat="1" ht="13.5" thickBot="1" x14ac:dyDescent="0.25">
      <c r="A26" s="55"/>
      <c r="B26" s="93" t="s">
        <v>124</v>
      </c>
      <c r="C26" s="94"/>
      <c r="D26" s="94"/>
      <c r="E26" s="94"/>
      <c r="F26" s="158">
        <f>SUM(F17:F25)</f>
        <v>1345</v>
      </c>
      <c r="G26" s="95" t="s">
        <v>189</v>
      </c>
      <c r="H26" s="95" t="s">
        <v>189</v>
      </c>
      <c r="I26" s="99" t="s">
        <v>189</v>
      </c>
      <c r="J26" s="4"/>
      <c r="K26" s="97" t="s">
        <v>189</v>
      </c>
      <c r="L26" s="95" t="s">
        <v>189</v>
      </c>
      <c r="M26" s="96" t="s">
        <v>189</v>
      </c>
      <c r="N26" s="4"/>
      <c r="O26" s="158">
        <f>SUM(O17:O25)</f>
        <v>1345</v>
      </c>
      <c r="P26" s="178"/>
      <c r="Q26" s="178"/>
      <c r="R26" s="179"/>
      <c r="S26" s="4"/>
      <c r="T26" s="4"/>
      <c r="U26" s="4"/>
      <c r="V26" s="4"/>
    </row>
    <row r="27" spans="1:16384" s="4" customFormat="1" ht="12.75" x14ac:dyDescent="0.2">
      <c r="A27" s="55"/>
      <c r="K27" s="50"/>
    </row>
    <row r="28" spans="1:16384" customFormat="1" ht="63.75" x14ac:dyDescent="0.25">
      <c r="A28" s="55" t="str">
        <f>'Customers Financials, Usages'!A42</f>
        <v>December, 2023</v>
      </c>
      <c r="B28" s="3" t="s">
        <v>15</v>
      </c>
      <c r="C28" s="3" t="s">
        <v>16</v>
      </c>
      <c r="D28" s="3" t="s">
        <v>104</v>
      </c>
      <c r="E28" s="3" t="s">
        <v>17</v>
      </c>
      <c r="F28" s="2" t="s">
        <v>18</v>
      </c>
      <c r="G28" s="2" t="s">
        <v>19</v>
      </c>
      <c r="H28" s="2" t="s">
        <v>20</v>
      </c>
      <c r="I28" s="2" t="s">
        <v>103</v>
      </c>
      <c r="J28" s="71"/>
      <c r="K28" s="49" t="s">
        <v>135</v>
      </c>
      <c r="L28" s="91" t="s">
        <v>136</v>
      </c>
      <c r="M28" s="98" t="s">
        <v>137</v>
      </c>
      <c r="N28" s="71"/>
      <c r="O28" s="276" t="s">
        <v>152</v>
      </c>
      <c r="P28" s="277"/>
      <c r="Q28" s="277"/>
      <c r="R28" s="278"/>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55"/>
      <c r="B29" s="11"/>
      <c r="C29" s="11" t="s">
        <v>190</v>
      </c>
      <c r="D29" s="11"/>
      <c r="E29" s="157" t="s">
        <v>240</v>
      </c>
      <c r="F29" s="11">
        <v>0</v>
      </c>
      <c r="G29" s="11" t="s">
        <v>189</v>
      </c>
      <c r="H29" s="11" t="s">
        <v>189</v>
      </c>
      <c r="I29" s="11" t="s">
        <v>189</v>
      </c>
      <c r="J29" s="4"/>
      <c r="K29" s="11" t="s">
        <v>189</v>
      </c>
      <c r="L29" s="11" t="s">
        <v>189</v>
      </c>
      <c r="M29" s="11" t="s">
        <v>189</v>
      </c>
      <c r="N29" s="4"/>
      <c r="O29" s="11">
        <f>F29</f>
        <v>0</v>
      </c>
      <c r="P29" s="174"/>
      <c r="Q29" s="174"/>
      <c r="R29" s="135"/>
      <c r="S29" s="281"/>
      <c r="T29" s="281"/>
      <c r="U29" s="281"/>
      <c r="V29" s="281"/>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c r="BM29" s="272"/>
      <c r="BN29" s="272"/>
      <c r="BO29" s="272"/>
      <c r="BP29" s="272"/>
      <c r="BQ29" s="272"/>
      <c r="BR29" s="272"/>
      <c r="BS29" s="272"/>
      <c r="BT29" s="272"/>
      <c r="BU29" s="272"/>
      <c r="BV29" s="272"/>
      <c r="BW29" s="272"/>
      <c r="BX29" s="272"/>
      <c r="BY29" s="272"/>
      <c r="BZ29" s="272"/>
      <c r="CA29" s="272"/>
      <c r="CB29" s="272"/>
      <c r="CC29" s="272"/>
      <c r="CD29" s="272"/>
      <c r="CE29" s="272"/>
      <c r="CF29" s="272"/>
      <c r="CG29" s="272"/>
      <c r="CH29" s="272"/>
      <c r="CI29" s="272"/>
      <c r="CJ29" s="272"/>
      <c r="CK29" s="272"/>
      <c r="CL29" s="272"/>
      <c r="CM29" s="272"/>
      <c r="CN29" s="272"/>
      <c r="CO29" s="272"/>
      <c r="CP29" s="272"/>
      <c r="CQ29" s="272"/>
      <c r="CR29" s="272"/>
      <c r="CS29" s="272"/>
      <c r="CT29" s="272"/>
      <c r="CU29" s="272"/>
      <c r="CV29" s="272"/>
      <c r="CW29" s="272"/>
      <c r="CX29" s="272"/>
      <c r="CY29" s="272"/>
      <c r="CZ29" s="272"/>
      <c r="DA29" s="272"/>
      <c r="DB29" s="272"/>
      <c r="DC29" s="272"/>
      <c r="DD29" s="272"/>
      <c r="DE29" s="272"/>
      <c r="DF29" s="272"/>
      <c r="DG29" s="272"/>
      <c r="DH29" s="272"/>
      <c r="DI29" s="272"/>
      <c r="DJ29" s="272"/>
      <c r="DK29" s="272"/>
      <c r="DL29" s="272"/>
      <c r="DM29" s="272"/>
      <c r="DN29" s="272"/>
      <c r="DO29" s="272"/>
      <c r="DP29" s="272"/>
      <c r="DQ29" s="272"/>
      <c r="DR29" s="272"/>
      <c r="DS29" s="272"/>
      <c r="DT29" s="272"/>
      <c r="DU29" s="272"/>
      <c r="DV29" s="272"/>
      <c r="DW29" s="272"/>
      <c r="DX29" s="272"/>
      <c r="DY29" s="272"/>
      <c r="DZ29" s="272"/>
      <c r="EA29" s="272"/>
      <c r="EB29" s="272"/>
      <c r="EC29" s="272"/>
      <c r="ED29" s="272"/>
      <c r="EE29" s="272"/>
      <c r="EF29" s="272"/>
      <c r="EG29" s="272"/>
      <c r="EH29" s="272"/>
      <c r="EI29" s="272"/>
      <c r="EJ29" s="272"/>
      <c r="EK29" s="272"/>
      <c r="EL29" s="272"/>
      <c r="EM29" s="272"/>
      <c r="EN29" s="272"/>
      <c r="EO29" s="272"/>
      <c r="EP29" s="272"/>
      <c r="EQ29" s="272"/>
      <c r="ER29" s="272"/>
      <c r="ES29" s="272"/>
      <c r="ET29" s="272"/>
      <c r="EU29" s="272"/>
      <c r="EV29" s="272"/>
      <c r="EW29" s="272"/>
      <c r="EX29" s="272"/>
      <c r="EY29" s="272"/>
      <c r="EZ29" s="272"/>
      <c r="FA29" s="272"/>
      <c r="FB29" s="272"/>
      <c r="FC29" s="272"/>
      <c r="FD29" s="272"/>
      <c r="FE29" s="272"/>
      <c r="FF29" s="272"/>
      <c r="FG29" s="272"/>
      <c r="FH29" s="272"/>
      <c r="FI29" s="272"/>
      <c r="FJ29" s="272"/>
      <c r="FK29" s="272"/>
      <c r="FL29" s="272"/>
      <c r="FM29" s="272"/>
      <c r="FN29" s="272"/>
      <c r="FO29" s="272"/>
      <c r="FP29" s="272"/>
      <c r="FQ29" s="272"/>
      <c r="FR29" s="272"/>
      <c r="FS29" s="272"/>
      <c r="FT29" s="272"/>
      <c r="FU29" s="272"/>
      <c r="FV29" s="272"/>
      <c r="FW29" s="272"/>
      <c r="FX29" s="272"/>
      <c r="FY29" s="272"/>
      <c r="FZ29" s="272"/>
      <c r="GA29" s="272"/>
      <c r="GB29" s="272"/>
      <c r="GC29" s="272"/>
      <c r="GD29" s="272"/>
      <c r="GE29" s="272"/>
      <c r="GF29" s="272"/>
      <c r="GG29" s="272"/>
      <c r="GH29" s="272"/>
      <c r="GI29" s="272"/>
      <c r="GJ29" s="272"/>
      <c r="GK29" s="272"/>
      <c r="GL29" s="272"/>
      <c r="GM29" s="272"/>
      <c r="GN29" s="272"/>
      <c r="GO29" s="272"/>
      <c r="GP29" s="272"/>
      <c r="GQ29" s="272"/>
      <c r="GR29" s="272"/>
      <c r="GS29" s="272"/>
      <c r="GT29" s="272"/>
      <c r="GU29" s="272"/>
      <c r="GV29" s="272"/>
      <c r="GW29" s="272"/>
      <c r="GX29" s="272"/>
      <c r="GY29" s="272"/>
      <c r="GZ29" s="272"/>
      <c r="HA29" s="272"/>
      <c r="HB29" s="272"/>
      <c r="HC29" s="272"/>
      <c r="HD29" s="272"/>
      <c r="HE29" s="272"/>
      <c r="HF29" s="272"/>
      <c r="HG29" s="272"/>
      <c r="HH29" s="272"/>
      <c r="HI29" s="272"/>
      <c r="HJ29" s="272"/>
      <c r="HK29" s="272"/>
      <c r="HL29" s="272"/>
      <c r="HM29" s="272"/>
      <c r="HN29" s="272"/>
      <c r="HO29" s="272"/>
      <c r="HP29" s="272"/>
      <c r="HQ29" s="272"/>
      <c r="HR29" s="272"/>
      <c r="HS29" s="272"/>
      <c r="HT29" s="272"/>
      <c r="HU29" s="272"/>
      <c r="HV29" s="272"/>
      <c r="HW29" s="272"/>
      <c r="HX29" s="272"/>
      <c r="HY29" s="272"/>
      <c r="HZ29" s="272"/>
      <c r="IA29" s="272"/>
      <c r="IB29" s="272"/>
      <c r="IC29" s="272"/>
      <c r="ID29" s="272"/>
      <c r="IE29" s="272"/>
      <c r="IF29" s="272"/>
      <c r="IG29" s="272"/>
      <c r="IH29" s="272"/>
      <c r="II29" s="272"/>
      <c r="IJ29" s="272"/>
      <c r="IK29" s="272"/>
      <c r="IL29" s="272"/>
      <c r="IM29" s="272"/>
      <c r="IN29" s="272"/>
      <c r="IO29" s="272"/>
      <c r="IP29" s="272"/>
      <c r="IQ29" s="272"/>
      <c r="IR29" s="272"/>
      <c r="IS29" s="272"/>
      <c r="IT29" s="272"/>
      <c r="IU29" s="272"/>
      <c r="IV29" s="272"/>
      <c r="IW29" s="272"/>
      <c r="IX29" s="272"/>
      <c r="IY29" s="272"/>
      <c r="IZ29" s="272"/>
      <c r="JA29" s="272"/>
      <c r="JB29" s="272"/>
      <c r="JC29" s="272"/>
      <c r="JD29" s="272"/>
      <c r="JE29" s="272"/>
      <c r="JF29" s="272"/>
      <c r="JG29" s="272"/>
      <c r="JH29" s="272"/>
      <c r="JI29" s="272"/>
      <c r="JJ29" s="272"/>
      <c r="JK29" s="272"/>
      <c r="JL29" s="272"/>
      <c r="JM29" s="272"/>
      <c r="JN29" s="272"/>
      <c r="JO29" s="272"/>
      <c r="JP29" s="272"/>
      <c r="JQ29" s="272"/>
      <c r="JR29" s="272"/>
      <c r="JS29" s="272"/>
      <c r="JT29" s="272"/>
      <c r="JU29" s="272"/>
      <c r="JV29" s="272"/>
      <c r="JW29" s="272"/>
      <c r="JX29" s="272"/>
      <c r="JY29" s="272"/>
      <c r="JZ29" s="272"/>
      <c r="KA29" s="272"/>
      <c r="KB29" s="272"/>
      <c r="KC29" s="272"/>
      <c r="KD29" s="272"/>
      <c r="KE29" s="272"/>
      <c r="KF29" s="272"/>
      <c r="KG29" s="272"/>
      <c r="KH29" s="272"/>
      <c r="KI29" s="272"/>
      <c r="KJ29" s="272"/>
      <c r="KK29" s="272"/>
      <c r="KL29" s="272"/>
      <c r="KM29" s="272"/>
      <c r="KN29" s="272"/>
      <c r="KO29" s="272"/>
      <c r="KP29" s="272"/>
      <c r="KQ29" s="272"/>
      <c r="KR29" s="272"/>
      <c r="KS29" s="272"/>
      <c r="KT29" s="272"/>
      <c r="KU29" s="272"/>
      <c r="KV29" s="272"/>
      <c r="KW29" s="272"/>
      <c r="KX29" s="272"/>
      <c r="KY29" s="272"/>
      <c r="KZ29" s="272"/>
      <c r="LA29" s="272"/>
      <c r="LB29" s="272"/>
      <c r="LC29" s="272"/>
      <c r="LD29" s="272"/>
      <c r="LE29" s="272"/>
      <c r="LF29" s="272"/>
      <c r="LG29" s="272"/>
      <c r="LH29" s="272"/>
      <c r="LI29" s="272"/>
      <c r="LJ29" s="272"/>
      <c r="LK29" s="272"/>
      <c r="LL29" s="272"/>
      <c r="LM29" s="272"/>
      <c r="LN29" s="272"/>
      <c r="LO29" s="272"/>
      <c r="LP29" s="272"/>
      <c r="LQ29" s="272"/>
      <c r="LR29" s="272"/>
      <c r="LS29" s="272"/>
      <c r="LT29" s="272"/>
      <c r="LU29" s="272"/>
      <c r="LV29" s="272"/>
      <c r="LW29" s="272"/>
      <c r="LX29" s="272"/>
      <c r="LY29" s="272"/>
      <c r="LZ29" s="272"/>
      <c r="MA29" s="272"/>
      <c r="MB29" s="272"/>
      <c r="MC29" s="272"/>
      <c r="MD29" s="272"/>
      <c r="ME29" s="272"/>
      <c r="MF29" s="272"/>
      <c r="MG29" s="272"/>
      <c r="MH29" s="272"/>
      <c r="MI29" s="272"/>
      <c r="MJ29" s="272"/>
      <c r="MK29" s="272"/>
      <c r="ML29" s="272"/>
      <c r="MM29" s="272"/>
      <c r="MN29" s="272"/>
      <c r="MO29" s="272"/>
      <c r="MP29" s="272"/>
      <c r="MQ29" s="272"/>
      <c r="MR29" s="272"/>
      <c r="MS29" s="272"/>
      <c r="MT29" s="272"/>
      <c r="MU29" s="272"/>
      <c r="MV29" s="272"/>
      <c r="MW29" s="272"/>
      <c r="MX29" s="272"/>
      <c r="MY29" s="272"/>
      <c r="MZ29" s="272"/>
      <c r="NA29" s="272"/>
      <c r="NB29" s="272"/>
      <c r="NC29" s="272"/>
      <c r="ND29" s="272"/>
      <c r="NE29" s="272"/>
      <c r="NF29" s="272"/>
      <c r="NG29" s="272"/>
      <c r="NH29" s="272"/>
      <c r="NI29" s="272"/>
      <c r="NJ29" s="272"/>
      <c r="NK29" s="272"/>
      <c r="NL29" s="272"/>
      <c r="NM29" s="272"/>
      <c r="NN29" s="272"/>
      <c r="NO29" s="272"/>
      <c r="NP29" s="272"/>
      <c r="NQ29" s="272"/>
      <c r="NR29" s="272"/>
      <c r="NS29" s="272"/>
      <c r="NT29" s="272"/>
      <c r="NU29" s="272"/>
      <c r="NV29" s="272"/>
      <c r="NW29" s="272"/>
      <c r="NX29" s="272"/>
      <c r="NY29" s="272"/>
      <c r="NZ29" s="272"/>
      <c r="OA29" s="272"/>
      <c r="OB29" s="272"/>
      <c r="OC29" s="272"/>
      <c r="OD29" s="272"/>
      <c r="OE29" s="272"/>
      <c r="OF29" s="272"/>
      <c r="OG29" s="272"/>
      <c r="OH29" s="272"/>
      <c r="OI29" s="272"/>
      <c r="OJ29" s="272"/>
      <c r="OK29" s="272"/>
      <c r="OL29" s="272"/>
      <c r="OM29" s="272"/>
      <c r="ON29" s="272"/>
      <c r="OO29" s="272"/>
      <c r="OP29" s="272"/>
      <c r="OQ29" s="272"/>
      <c r="OR29" s="272"/>
      <c r="OS29" s="272"/>
      <c r="OT29" s="272"/>
      <c r="OU29" s="272"/>
      <c r="OV29" s="272"/>
      <c r="OW29" s="272"/>
      <c r="OX29" s="272"/>
      <c r="OY29" s="272"/>
      <c r="OZ29" s="272"/>
      <c r="PA29" s="272"/>
      <c r="PB29" s="272"/>
      <c r="PC29" s="272"/>
      <c r="PD29" s="272"/>
      <c r="PE29" s="272"/>
      <c r="PF29" s="272"/>
      <c r="PG29" s="272"/>
      <c r="PH29" s="272"/>
      <c r="PI29" s="272"/>
      <c r="PJ29" s="272"/>
      <c r="PK29" s="272"/>
      <c r="PL29" s="272"/>
      <c r="PM29" s="272"/>
      <c r="PN29" s="272"/>
      <c r="PO29" s="272"/>
      <c r="PP29" s="272"/>
      <c r="PQ29" s="272"/>
      <c r="PR29" s="272"/>
      <c r="PS29" s="272"/>
      <c r="PT29" s="272"/>
      <c r="PU29" s="272"/>
      <c r="PV29" s="272"/>
      <c r="PW29" s="272"/>
      <c r="PX29" s="272"/>
      <c r="PY29" s="272"/>
      <c r="PZ29" s="272"/>
      <c r="QA29" s="272"/>
      <c r="QB29" s="272"/>
      <c r="QC29" s="272"/>
      <c r="QD29" s="272"/>
      <c r="QE29" s="272"/>
      <c r="QF29" s="272"/>
      <c r="QG29" s="272"/>
      <c r="QH29" s="272"/>
      <c r="QI29" s="272"/>
      <c r="QJ29" s="272"/>
      <c r="QK29" s="272"/>
      <c r="QL29" s="272"/>
      <c r="QM29" s="272"/>
      <c r="QN29" s="272"/>
      <c r="QO29" s="272"/>
      <c r="QP29" s="272"/>
      <c r="QQ29" s="272"/>
      <c r="QR29" s="272"/>
      <c r="QS29" s="272"/>
      <c r="QT29" s="272"/>
      <c r="QU29" s="272"/>
      <c r="QV29" s="272"/>
      <c r="QW29" s="272"/>
      <c r="QX29" s="272"/>
      <c r="QY29" s="272"/>
      <c r="QZ29" s="272"/>
      <c r="RA29" s="272"/>
      <c r="RB29" s="272"/>
      <c r="RC29" s="272"/>
      <c r="RD29" s="272"/>
      <c r="RE29" s="272"/>
      <c r="RF29" s="272"/>
      <c r="RG29" s="272"/>
      <c r="RH29" s="272"/>
      <c r="RI29" s="272"/>
      <c r="RJ29" s="272"/>
      <c r="RK29" s="272"/>
      <c r="RL29" s="272"/>
      <c r="RM29" s="272"/>
      <c r="RN29" s="272"/>
      <c r="RO29" s="272"/>
      <c r="RP29" s="272"/>
      <c r="RQ29" s="272"/>
      <c r="RR29" s="272"/>
      <c r="RS29" s="272"/>
      <c r="RT29" s="272"/>
      <c r="RU29" s="272"/>
      <c r="RV29" s="272"/>
      <c r="RW29" s="272"/>
      <c r="RX29" s="272"/>
      <c r="RY29" s="272"/>
      <c r="RZ29" s="272"/>
      <c r="SA29" s="272"/>
      <c r="SB29" s="272"/>
      <c r="SC29" s="272"/>
      <c r="SD29" s="272"/>
      <c r="SE29" s="272"/>
      <c r="SF29" s="272"/>
      <c r="SG29" s="272"/>
      <c r="SH29" s="272"/>
      <c r="SI29" s="272"/>
      <c r="SJ29" s="272"/>
      <c r="SK29" s="272"/>
      <c r="SL29" s="272"/>
      <c r="SM29" s="272"/>
      <c r="SN29" s="272"/>
      <c r="SO29" s="272"/>
      <c r="SP29" s="272"/>
      <c r="SQ29" s="272"/>
      <c r="SR29" s="272"/>
      <c r="SS29" s="272"/>
      <c r="ST29" s="272"/>
      <c r="SU29" s="272"/>
      <c r="SV29" s="272"/>
      <c r="SW29" s="272"/>
      <c r="SX29" s="272"/>
      <c r="SY29" s="272"/>
      <c r="SZ29" s="272"/>
      <c r="TA29" s="272"/>
      <c r="TB29" s="272"/>
      <c r="TC29" s="272"/>
      <c r="TD29" s="272"/>
      <c r="TE29" s="272"/>
      <c r="TF29" s="272"/>
      <c r="TG29" s="272"/>
      <c r="TH29" s="272"/>
      <c r="TI29" s="272"/>
      <c r="TJ29" s="272"/>
      <c r="TK29" s="272"/>
      <c r="TL29" s="272"/>
      <c r="TM29" s="272"/>
      <c r="TN29" s="272"/>
      <c r="TO29" s="272"/>
      <c r="TP29" s="272"/>
      <c r="TQ29" s="272"/>
      <c r="TR29" s="272"/>
      <c r="TS29" s="272"/>
      <c r="TT29" s="272"/>
      <c r="TU29" s="272"/>
      <c r="TV29" s="272"/>
      <c r="TW29" s="272"/>
      <c r="TX29" s="272"/>
      <c r="TY29" s="272"/>
      <c r="TZ29" s="272"/>
      <c r="UA29" s="272"/>
      <c r="UB29" s="272"/>
      <c r="UC29" s="272"/>
      <c r="UD29" s="272"/>
      <c r="UE29" s="272"/>
      <c r="UF29" s="272"/>
      <c r="UG29" s="272"/>
      <c r="UH29" s="272"/>
      <c r="UI29" s="272"/>
      <c r="UJ29" s="272"/>
      <c r="UK29" s="272"/>
      <c r="UL29" s="272"/>
      <c r="UM29" s="272"/>
      <c r="UN29" s="272"/>
      <c r="UO29" s="272"/>
      <c r="UP29" s="272"/>
      <c r="UQ29" s="272"/>
      <c r="UR29" s="272"/>
      <c r="US29" s="272"/>
      <c r="UT29" s="272"/>
      <c r="UU29" s="272"/>
      <c r="UV29" s="272"/>
      <c r="UW29" s="272"/>
      <c r="UX29" s="272"/>
      <c r="UY29" s="272"/>
      <c r="UZ29" s="272"/>
      <c r="VA29" s="272"/>
      <c r="VB29" s="272"/>
      <c r="VC29" s="272"/>
      <c r="VD29" s="272"/>
      <c r="VE29" s="272"/>
      <c r="VF29" s="272"/>
      <c r="VG29" s="272"/>
      <c r="VH29" s="272"/>
      <c r="VI29" s="272"/>
      <c r="VJ29" s="272"/>
      <c r="VK29" s="272"/>
      <c r="VL29" s="272"/>
      <c r="VM29" s="272"/>
      <c r="VN29" s="272"/>
      <c r="VO29" s="272"/>
      <c r="VP29" s="272"/>
      <c r="VQ29" s="272"/>
      <c r="VR29" s="272"/>
      <c r="VS29" s="272"/>
      <c r="VT29" s="272"/>
      <c r="VU29" s="272"/>
      <c r="VV29" s="272"/>
      <c r="VW29" s="272"/>
      <c r="VX29" s="272"/>
      <c r="VY29" s="272"/>
      <c r="VZ29" s="272"/>
      <c r="WA29" s="272"/>
      <c r="WB29" s="272"/>
      <c r="WC29" s="272"/>
      <c r="WD29" s="272"/>
      <c r="WE29" s="272"/>
      <c r="WF29" s="272"/>
      <c r="WG29" s="272"/>
      <c r="WH29" s="272"/>
      <c r="WI29" s="272"/>
      <c r="WJ29" s="272"/>
      <c r="WK29" s="272"/>
      <c r="WL29" s="272"/>
      <c r="WM29" s="272"/>
      <c r="WN29" s="272"/>
      <c r="WO29" s="272"/>
      <c r="WP29" s="272"/>
      <c r="WQ29" s="272"/>
      <c r="WR29" s="272"/>
      <c r="WS29" s="272"/>
      <c r="WT29" s="272"/>
      <c r="WU29" s="272"/>
      <c r="WV29" s="272"/>
      <c r="WW29" s="272"/>
      <c r="WX29" s="272"/>
      <c r="WY29" s="272"/>
      <c r="WZ29" s="272"/>
      <c r="XA29" s="272"/>
      <c r="XB29" s="272"/>
      <c r="XC29" s="272"/>
      <c r="XD29" s="272"/>
      <c r="XE29" s="272"/>
      <c r="XF29" s="272"/>
      <c r="XG29" s="272"/>
      <c r="XH29" s="272"/>
      <c r="XI29" s="272"/>
      <c r="XJ29" s="272"/>
      <c r="XK29" s="272"/>
      <c r="XL29" s="272"/>
      <c r="XM29" s="272"/>
      <c r="XN29" s="272"/>
      <c r="XO29" s="272"/>
      <c r="XP29" s="272"/>
      <c r="XQ29" s="272"/>
      <c r="XR29" s="272"/>
      <c r="XS29" s="272"/>
      <c r="XT29" s="272"/>
      <c r="XU29" s="272"/>
      <c r="XV29" s="272"/>
      <c r="XW29" s="272"/>
      <c r="XX29" s="272"/>
      <c r="XY29" s="272"/>
      <c r="XZ29" s="272"/>
      <c r="YA29" s="272"/>
      <c r="YB29" s="272"/>
      <c r="YC29" s="272"/>
      <c r="YD29" s="272"/>
      <c r="YE29" s="272"/>
      <c r="YF29" s="272"/>
      <c r="YG29" s="272"/>
      <c r="YH29" s="272"/>
      <c r="YI29" s="272"/>
      <c r="YJ29" s="272"/>
      <c r="YK29" s="272"/>
      <c r="YL29" s="272"/>
      <c r="YM29" s="272"/>
      <c r="YN29" s="272"/>
      <c r="YO29" s="272"/>
      <c r="YP29" s="272"/>
      <c r="YQ29" s="272"/>
      <c r="YR29" s="272"/>
      <c r="YS29" s="272"/>
      <c r="YT29" s="272"/>
      <c r="YU29" s="272"/>
      <c r="YV29" s="272"/>
      <c r="YW29" s="272"/>
      <c r="YX29" s="272"/>
      <c r="YY29" s="272"/>
      <c r="YZ29" s="272"/>
      <c r="ZA29" s="272"/>
      <c r="ZB29" s="272"/>
      <c r="ZC29" s="272"/>
      <c r="ZD29" s="272"/>
      <c r="ZE29" s="272"/>
      <c r="ZF29" s="272"/>
      <c r="ZG29" s="272"/>
      <c r="ZH29" s="272"/>
      <c r="ZI29" s="272"/>
      <c r="ZJ29" s="272"/>
      <c r="ZK29" s="272"/>
      <c r="ZL29" s="272"/>
      <c r="ZM29" s="272"/>
      <c r="ZN29" s="272"/>
      <c r="ZO29" s="272"/>
      <c r="ZP29" s="272"/>
      <c r="ZQ29" s="272"/>
      <c r="ZR29" s="272"/>
      <c r="ZS29" s="272"/>
      <c r="ZT29" s="272"/>
      <c r="ZU29" s="272"/>
      <c r="ZV29" s="272"/>
      <c r="ZW29" s="272"/>
      <c r="ZX29" s="272"/>
      <c r="ZY29" s="272"/>
      <c r="ZZ29" s="272"/>
      <c r="AAA29" s="272"/>
      <c r="AAB29" s="272"/>
      <c r="AAC29" s="272"/>
      <c r="AAD29" s="272"/>
      <c r="AAE29" s="272"/>
      <c r="AAF29" s="272"/>
      <c r="AAG29" s="272"/>
      <c r="AAH29" s="272"/>
      <c r="AAI29" s="272"/>
      <c r="AAJ29" s="272"/>
      <c r="AAK29" s="272"/>
      <c r="AAL29" s="272"/>
      <c r="AAM29" s="272"/>
      <c r="AAN29" s="272"/>
      <c r="AAO29" s="272"/>
      <c r="AAP29" s="272"/>
      <c r="AAQ29" s="272"/>
      <c r="AAR29" s="272"/>
      <c r="AAS29" s="272"/>
      <c r="AAT29" s="272"/>
      <c r="AAU29" s="272"/>
      <c r="AAV29" s="272"/>
      <c r="AAW29" s="272"/>
      <c r="AAX29" s="272"/>
      <c r="AAY29" s="272"/>
      <c r="AAZ29" s="272"/>
      <c r="ABA29" s="272"/>
      <c r="ABB29" s="272"/>
      <c r="ABC29" s="272"/>
      <c r="ABD29" s="272"/>
      <c r="ABE29" s="272"/>
      <c r="ABF29" s="272"/>
      <c r="ABG29" s="272"/>
      <c r="ABH29" s="272"/>
      <c r="ABI29" s="272"/>
      <c r="ABJ29" s="272"/>
      <c r="ABK29" s="272"/>
      <c r="ABL29" s="272"/>
      <c r="ABM29" s="272"/>
      <c r="ABN29" s="272"/>
      <c r="ABO29" s="272"/>
      <c r="ABP29" s="272"/>
      <c r="ABQ29" s="272"/>
      <c r="ABR29" s="272"/>
      <c r="ABS29" s="272"/>
      <c r="ABT29" s="272"/>
      <c r="ABU29" s="272"/>
      <c r="ABV29" s="272"/>
      <c r="ABW29" s="272"/>
      <c r="ABX29" s="272"/>
      <c r="ABY29" s="272"/>
      <c r="ABZ29" s="272"/>
      <c r="ACA29" s="272"/>
      <c r="ACB29" s="272"/>
      <c r="ACC29" s="272"/>
      <c r="ACD29" s="272"/>
      <c r="ACE29" s="272"/>
      <c r="ACF29" s="272"/>
      <c r="ACG29" s="272"/>
      <c r="ACH29" s="272"/>
      <c r="ACI29" s="272"/>
      <c r="ACJ29" s="272"/>
      <c r="ACK29" s="272"/>
      <c r="ACL29" s="272"/>
      <c r="ACM29" s="272"/>
      <c r="ACN29" s="272"/>
      <c r="ACO29" s="272"/>
      <c r="ACP29" s="272"/>
      <c r="ACQ29" s="272"/>
      <c r="ACR29" s="272"/>
      <c r="ACS29" s="272"/>
      <c r="ACT29" s="272"/>
      <c r="ACU29" s="272"/>
      <c r="ACV29" s="272"/>
      <c r="ACW29" s="272"/>
      <c r="ACX29" s="272"/>
      <c r="ACY29" s="272"/>
      <c r="ACZ29" s="272"/>
      <c r="ADA29" s="272"/>
      <c r="ADB29" s="272"/>
      <c r="ADC29" s="272"/>
      <c r="ADD29" s="272"/>
      <c r="ADE29" s="272"/>
      <c r="ADF29" s="272"/>
      <c r="ADG29" s="272"/>
      <c r="ADH29" s="272"/>
      <c r="ADI29" s="272"/>
      <c r="ADJ29" s="272"/>
      <c r="ADK29" s="272"/>
      <c r="ADL29" s="272"/>
      <c r="ADM29" s="272"/>
      <c r="ADN29" s="272"/>
      <c r="ADO29" s="272"/>
      <c r="ADP29" s="272"/>
      <c r="ADQ29" s="272"/>
      <c r="ADR29" s="272"/>
      <c r="ADS29" s="272"/>
      <c r="ADT29" s="272"/>
      <c r="ADU29" s="272"/>
      <c r="ADV29" s="272"/>
      <c r="ADW29" s="272"/>
      <c r="ADX29" s="272"/>
      <c r="ADY29" s="272"/>
      <c r="ADZ29" s="272"/>
      <c r="AEA29" s="272"/>
      <c r="AEB29" s="272"/>
      <c r="AEC29" s="272"/>
      <c r="AED29" s="272"/>
      <c r="AEE29" s="272"/>
      <c r="AEF29" s="272"/>
      <c r="AEG29" s="272"/>
      <c r="AEH29" s="272"/>
      <c r="AEI29" s="272"/>
      <c r="AEJ29" s="272"/>
      <c r="AEK29" s="272"/>
      <c r="AEL29" s="272"/>
      <c r="AEM29" s="272"/>
      <c r="AEN29" s="272"/>
      <c r="AEO29" s="272"/>
      <c r="AEP29" s="272"/>
      <c r="AEQ29" s="272"/>
      <c r="AER29" s="272"/>
      <c r="AES29" s="272"/>
      <c r="AET29" s="272"/>
      <c r="AEU29" s="272"/>
      <c r="AEV29" s="272"/>
      <c r="AEW29" s="272"/>
      <c r="AEX29" s="272"/>
      <c r="AEY29" s="272"/>
      <c r="AEZ29" s="272"/>
      <c r="AFA29" s="272"/>
      <c r="AFB29" s="272"/>
      <c r="AFC29" s="272"/>
      <c r="AFD29" s="272"/>
      <c r="AFE29" s="272"/>
      <c r="AFF29" s="272"/>
      <c r="AFG29" s="272"/>
      <c r="AFH29" s="272"/>
      <c r="AFI29" s="272"/>
      <c r="AFJ29" s="272"/>
      <c r="AFK29" s="272"/>
      <c r="AFL29" s="272"/>
      <c r="AFM29" s="272"/>
      <c r="AFN29" s="272"/>
      <c r="AFO29" s="272"/>
      <c r="AFP29" s="272"/>
      <c r="AFQ29" s="272"/>
      <c r="AFR29" s="272"/>
      <c r="AFS29" s="272"/>
      <c r="AFT29" s="272"/>
      <c r="AFU29" s="272"/>
      <c r="AFV29" s="272"/>
      <c r="AFW29" s="272"/>
      <c r="AFX29" s="272"/>
      <c r="AFY29" s="272"/>
      <c r="AFZ29" s="272"/>
      <c r="AGA29" s="272"/>
      <c r="AGB29" s="272"/>
      <c r="AGC29" s="272"/>
      <c r="AGD29" s="272"/>
      <c r="AGE29" s="272"/>
      <c r="AGF29" s="272"/>
      <c r="AGG29" s="272"/>
      <c r="AGH29" s="272"/>
      <c r="AGI29" s="272"/>
      <c r="AGJ29" s="272"/>
      <c r="AGK29" s="272"/>
      <c r="AGL29" s="272"/>
      <c r="AGM29" s="272"/>
      <c r="AGN29" s="272"/>
      <c r="AGO29" s="272"/>
      <c r="AGP29" s="272"/>
      <c r="AGQ29" s="272"/>
      <c r="AGR29" s="272"/>
      <c r="AGS29" s="272"/>
      <c r="AGT29" s="272"/>
      <c r="AGU29" s="272"/>
      <c r="AGV29" s="272"/>
      <c r="AGW29" s="272"/>
      <c r="AGX29" s="272"/>
      <c r="AGY29" s="272"/>
      <c r="AGZ29" s="272"/>
      <c r="AHA29" s="272"/>
      <c r="AHB29" s="272"/>
      <c r="AHC29" s="272"/>
      <c r="AHD29" s="272"/>
      <c r="AHE29" s="272"/>
      <c r="AHF29" s="272"/>
      <c r="AHG29" s="272"/>
      <c r="AHH29" s="272"/>
      <c r="AHI29" s="272"/>
      <c r="AHJ29" s="272"/>
      <c r="AHK29" s="272"/>
      <c r="AHL29" s="272"/>
      <c r="AHM29" s="272"/>
      <c r="AHN29" s="272"/>
      <c r="AHO29" s="272"/>
      <c r="AHP29" s="272"/>
      <c r="AHQ29" s="272"/>
      <c r="AHR29" s="272"/>
      <c r="AHS29" s="272"/>
      <c r="AHT29" s="272"/>
      <c r="AHU29" s="272"/>
      <c r="AHV29" s="272"/>
      <c r="AHW29" s="272"/>
      <c r="AHX29" s="272"/>
      <c r="AHY29" s="272"/>
      <c r="AHZ29" s="272"/>
      <c r="AIA29" s="272"/>
      <c r="AIB29" s="272"/>
      <c r="AIC29" s="272"/>
      <c r="AID29" s="272"/>
      <c r="AIE29" s="272"/>
      <c r="AIF29" s="272"/>
      <c r="AIG29" s="272"/>
      <c r="AIH29" s="272"/>
      <c r="AII29" s="272"/>
      <c r="AIJ29" s="272"/>
      <c r="AIK29" s="272"/>
      <c r="AIL29" s="272"/>
      <c r="AIM29" s="272"/>
      <c r="AIN29" s="272"/>
      <c r="AIO29" s="272"/>
      <c r="AIP29" s="272"/>
      <c r="AIQ29" s="272"/>
      <c r="AIR29" s="272"/>
      <c r="AIS29" s="272"/>
      <c r="AIT29" s="272"/>
      <c r="AIU29" s="272"/>
      <c r="AIV29" s="272"/>
      <c r="AIW29" s="272"/>
      <c r="AIX29" s="272"/>
      <c r="AIY29" s="272"/>
      <c r="AIZ29" s="272"/>
      <c r="AJA29" s="272"/>
      <c r="AJB29" s="272"/>
      <c r="AJC29" s="272"/>
      <c r="AJD29" s="272"/>
      <c r="AJE29" s="272"/>
      <c r="AJF29" s="272"/>
      <c r="AJG29" s="272"/>
      <c r="AJH29" s="272"/>
      <c r="AJI29" s="272"/>
      <c r="AJJ29" s="272"/>
      <c r="AJK29" s="272"/>
      <c r="AJL29" s="272"/>
      <c r="AJM29" s="272"/>
      <c r="AJN29" s="272"/>
      <c r="AJO29" s="272"/>
      <c r="AJP29" s="272"/>
      <c r="AJQ29" s="272"/>
      <c r="AJR29" s="272"/>
      <c r="AJS29" s="272"/>
      <c r="AJT29" s="272"/>
      <c r="AJU29" s="272"/>
      <c r="AJV29" s="272"/>
      <c r="AJW29" s="272"/>
      <c r="AJX29" s="272"/>
      <c r="AJY29" s="272"/>
      <c r="AJZ29" s="272"/>
      <c r="AKA29" s="272"/>
      <c r="AKB29" s="272"/>
      <c r="AKC29" s="272"/>
      <c r="AKD29" s="272"/>
      <c r="AKE29" s="272"/>
      <c r="AKF29" s="272"/>
      <c r="AKG29" s="272"/>
      <c r="AKH29" s="272"/>
      <c r="AKI29" s="272"/>
      <c r="AKJ29" s="272"/>
      <c r="AKK29" s="272"/>
      <c r="AKL29" s="272"/>
      <c r="AKM29" s="272"/>
      <c r="AKN29" s="272"/>
      <c r="AKO29" s="272"/>
      <c r="AKP29" s="272"/>
      <c r="AKQ29" s="272"/>
      <c r="AKR29" s="272"/>
      <c r="AKS29" s="272"/>
      <c r="AKT29" s="272"/>
      <c r="AKU29" s="272"/>
      <c r="AKV29" s="272"/>
      <c r="AKW29" s="272"/>
      <c r="AKX29" s="272"/>
      <c r="AKY29" s="272"/>
      <c r="AKZ29" s="272"/>
      <c r="ALA29" s="272"/>
      <c r="ALB29" s="272"/>
      <c r="ALC29" s="272"/>
      <c r="ALD29" s="272"/>
      <c r="ALE29" s="272"/>
      <c r="ALF29" s="272"/>
      <c r="ALG29" s="272"/>
      <c r="ALH29" s="272"/>
      <c r="ALI29" s="272"/>
      <c r="ALJ29" s="272"/>
      <c r="ALK29" s="272"/>
      <c r="ALL29" s="272"/>
      <c r="ALM29" s="272"/>
      <c r="ALN29" s="272"/>
      <c r="ALO29" s="272"/>
      <c r="ALP29" s="272"/>
      <c r="ALQ29" s="272"/>
      <c r="ALR29" s="272"/>
      <c r="ALS29" s="272"/>
      <c r="ALT29" s="272"/>
      <c r="ALU29" s="272"/>
      <c r="ALV29" s="272"/>
      <c r="ALW29" s="272"/>
      <c r="ALX29" s="272"/>
      <c r="ALY29" s="272"/>
      <c r="ALZ29" s="272"/>
      <c r="AMA29" s="272"/>
      <c r="AMB29" s="272"/>
      <c r="AMC29" s="272"/>
      <c r="AMD29" s="272"/>
      <c r="AME29" s="272"/>
      <c r="AMF29" s="272"/>
      <c r="AMG29" s="272"/>
      <c r="AMH29" s="272"/>
      <c r="AMI29" s="272"/>
      <c r="AMJ29" s="272"/>
      <c r="AMK29" s="272"/>
      <c r="AML29" s="272"/>
      <c r="AMM29" s="272"/>
      <c r="AMN29" s="272"/>
      <c r="AMO29" s="272"/>
      <c r="AMP29" s="272"/>
      <c r="AMQ29" s="272"/>
      <c r="AMR29" s="272"/>
      <c r="AMS29" s="272"/>
      <c r="AMT29" s="272"/>
      <c r="AMU29" s="272"/>
      <c r="AMV29" s="272"/>
      <c r="AMW29" s="272"/>
      <c r="AMX29" s="272"/>
      <c r="AMY29" s="272"/>
      <c r="AMZ29" s="272"/>
      <c r="ANA29" s="272"/>
      <c r="ANB29" s="272"/>
      <c r="ANC29" s="272"/>
      <c r="AND29" s="272"/>
      <c r="ANE29" s="272"/>
      <c r="ANF29" s="272"/>
      <c r="ANG29" s="272"/>
      <c r="ANH29" s="272"/>
      <c r="ANI29" s="272"/>
      <c r="ANJ29" s="272"/>
      <c r="ANK29" s="272"/>
      <c r="ANL29" s="272"/>
      <c r="ANM29" s="272"/>
      <c r="ANN29" s="272"/>
      <c r="ANO29" s="272"/>
      <c r="ANP29" s="272"/>
      <c r="ANQ29" s="272"/>
      <c r="ANR29" s="272"/>
      <c r="ANS29" s="272"/>
      <c r="ANT29" s="272"/>
      <c r="ANU29" s="272"/>
      <c r="ANV29" s="272"/>
      <c r="ANW29" s="272"/>
      <c r="ANX29" s="272"/>
      <c r="ANY29" s="272"/>
      <c r="ANZ29" s="272"/>
      <c r="AOA29" s="272"/>
      <c r="AOB29" s="272"/>
      <c r="AOC29" s="272"/>
      <c r="AOD29" s="272"/>
      <c r="AOE29" s="272"/>
      <c r="AOF29" s="272"/>
      <c r="AOG29" s="272"/>
      <c r="AOH29" s="272"/>
      <c r="AOI29" s="272"/>
      <c r="AOJ29" s="272"/>
      <c r="AOK29" s="272"/>
      <c r="AOL29" s="272"/>
      <c r="AOM29" s="272"/>
      <c r="AON29" s="272"/>
      <c r="AOO29" s="272"/>
      <c r="AOP29" s="272"/>
      <c r="AOQ29" s="272"/>
      <c r="AOR29" s="272"/>
      <c r="AOS29" s="272"/>
      <c r="AOT29" s="272"/>
      <c r="AOU29" s="272"/>
      <c r="AOV29" s="272"/>
      <c r="AOW29" s="272"/>
      <c r="AOX29" s="272"/>
      <c r="AOY29" s="272"/>
      <c r="AOZ29" s="272"/>
      <c r="APA29" s="272"/>
      <c r="APB29" s="272"/>
      <c r="APC29" s="272"/>
      <c r="APD29" s="272"/>
      <c r="APE29" s="272"/>
      <c r="APF29" s="272"/>
      <c r="APG29" s="272"/>
      <c r="APH29" s="272"/>
      <c r="API29" s="272"/>
      <c r="APJ29" s="272"/>
      <c r="APK29" s="272"/>
      <c r="APL29" s="272"/>
      <c r="APM29" s="272"/>
      <c r="APN29" s="272"/>
      <c r="APO29" s="272"/>
      <c r="APP29" s="272"/>
      <c r="APQ29" s="272"/>
      <c r="APR29" s="272"/>
      <c r="APS29" s="272"/>
      <c r="APT29" s="272"/>
      <c r="APU29" s="272"/>
      <c r="APV29" s="272"/>
      <c r="APW29" s="272"/>
      <c r="APX29" s="272"/>
      <c r="APY29" s="272"/>
      <c r="APZ29" s="272"/>
      <c r="AQA29" s="272"/>
      <c r="AQB29" s="272"/>
      <c r="AQC29" s="272"/>
      <c r="AQD29" s="272"/>
      <c r="AQE29" s="272"/>
      <c r="AQF29" s="272"/>
      <c r="AQG29" s="272"/>
      <c r="AQH29" s="272"/>
      <c r="AQI29" s="272"/>
      <c r="AQJ29" s="272"/>
      <c r="AQK29" s="272"/>
      <c r="AQL29" s="272"/>
      <c r="AQM29" s="272"/>
      <c r="AQN29" s="272"/>
      <c r="AQO29" s="272"/>
      <c r="AQP29" s="272"/>
      <c r="AQQ29" s="272"/>
      <c r="AQR29" s="272"/>
      <c r="AQS29" s="272"/>
      <c r="AQT29" s="272"/>
      <c r="AQU29" s="272"/>
      <c r="AQV29" s="272"/>
      <c r="AQW29" s="272"/>
      <c r="AQX29" s="272"/>
      <c r="AQY29" s="272"/>
      <c r="AQZ29" s="272"/>
      <c r="ARA29" s="272"/>
      <c r="ARB29" s="272"/>
      <c r="ARC29" s="272"/>
      <c r="ARD29" s="272"/>
      <c r="ARE29" s="272"/>
      <c r="ARF29" s="272"/>
      <c r="ARG29" s="272"/>
      <c r="ARH29" s="272"/>
      <c r="ARI29" s="272"/>
      <c r="ARJ29" s="272"/>
      <c r="ARK29" s="272"/>
      <c r="ARL29" s="272"/>
      <c r="ARM29" s="272"/>
      <c r="ARN29" s="272"/>
      <c r="ARO29" s="272"/>
      <c r="ARP29" s="272"/>
      <c r="ARQ29" s="272"/>
      <c r="ARR29" s="272"/>
      <c r="ARS29" s="272"/>
      <c r="ART29" s="272"/>
      <c r="ARU29" s="272"/>
      <c r="ARV29" s="272"/>
      <c r="ARW29" s="272"/>
      <c r="ARX29" s="272"/>
      <c r="ARY29" s="272"/>
      <c r="ARZ29" s="272"/>
      <c r="ASA29" s="272"/>
      <c r="ASB29" s="272"/>
      <c r="ASC29" s="272"/>
      <c r="ASD29" s="272"/>
      <c r="ASE29" s="272"/>
      <c r="ASF29" s="272"/>
      <c r="ASG29" s="272"/>
      <c r="ASH29" s="272"/>
      <c r="ASI29" s="272"/>
      <c r="ASJ29" s="272"/>
      <c r="ASK29" s="272"/>
      <c r="ASL29" s="272"/>
      <c r="ASM29" s="272"/>
      <c r="ASN29" s="272"/>
      <c r="ASO29" s="272"/>
      <c r="ASP29" s="272"/>
      <c r="ASQ29" s="272"/>
      <c r="ASR29" s="272"/>
      <c r="ASS29" s="272"/>
      <c r="AST29" s="272"/>
      <c r="ASU29" s="272"/>
      <c r="ASV29" s="272"/>
      <c r="ASW29" s="272"/>
      <c r="ASX29" s="272"/>
      <c r="ASY29" s="272"/>
      <c r="ASZ29" s="272"/>
      <c r="ATA29" s="272"/>
      <c r="ATB29" s="272"/>
      <c r="ATC29" s="272"/>
      <c r="ATD29" s="272"/>
      <c r="ATE29" s="272"/>
      <c r="ATF29" s="272"/>
      <c r="ATG29" s="272"/>
      <c r="ATH29" s="272"/>
      <c r="ATI29" s="272"/>
      <c r="ATJ29" s="272"/>
      <c r="ATK29" s="272"/>
      <c r="ATL29" s="272"/>
      <c r="ATM29" s="272"/>
      <c r="ATN29" s="272"/>
      <c r="ATO29" s="272"/>
      <c r="ATP29" s="272"/>
      <c r="ATQ29" s="272"/>
      <c r="ATR29" s="272"/>
      <c r="ATS29" s="272"/>
      <c r="ATT29" s="272"/>
      <c r="ATU29" s="272"/>
      <c r="ATV29" s="272"/>
      <c r="ATW29" s="272"/>
      <c r="ATX29" s="272"/>
      <c r="ATY29" s="272"/>
      <c r="ATZ29" s="272"/>
      <c r="AUA29" s="272"/>
      <c r="AUB29" s="272"/>
      <c r="AUC29" s="272"/>
      <c r="AUD29" s="272"/>
      <c r="AUE29" s="272"/>
      <c r="AUF29" s="272"/>
      <c r="AUG29" s="272"/>
      <c r="AUH29" s="272"/>
      <c r="AUI29" s="272"/>
      <c r="AUJ29" s="272"/>
      <c r="AUK29" s="272"/>
      <c r="AUL29" s="272"/>
      <c r="AUM29" s="272"/>
      <c r="AUN29" s="272"/>
      <c r="AUO29" s="272"/>
      <c r="AUP29" s="272"/>
      <c r="AUQ29" s="272"/>
      <c r="AUR29" s="272"/>
      <c r="AUS29" s="272"/>
      <c r="AUT29" s="272"/>
      <c r="AUU29" s="272"/>
      <c r="AUV29" s="272"/>
      <c r="AUW29" s="272"/>
      <c r="AUX29" s="272"/>
      <c r="AUY29" s="272"/>
      <c r="AUZ29" s="272"/>
      <c r="AVA29" s="272"/>
      <c r="AVB29" s="272"/>
      <c r="AVC29" s="272"/>
      <c r="AVD29" s="272"/>
      <c r="AVE29" s="272"/>
      <c r="AVF29" s="272"/>
      <c r="AVG29" s="272"/>
      <c r="AVH29" s="272"/>
      <c r="AVI29" s="272"/>
      <c r="AVJ29" s="272"/>
      <c r="AVK29" s="272"/>
      <c r="AVL29" s="272"/>
      <c r="AVM29" s="272"/>
      <c r="AVN29" s="272"/>
      <c r="AVO29" s="272"/>
      <c r="AVP29" s="272"/>
      <c r="AVQ29" s="272"/>
      <c r="AVR29" s="272"/>
      <c r="AVS29" s="272"/>
      <c r="AVT29" s="272"/>
      <c r="AVU29" s="272"/>
      <c r="AVV29" s="272"/>
      <c r="AVW29" s="272"/>
      <c r="AVX29" s="272"/>
      <c r="AVY29" s="272"/>
      <c r="AVZ29" s="272"/>
      <c r="AWA29" s="272"/>
      <c r="AWB29" s="272"/>
      <c r="AWC29" s="272"/>
      <c r="AWD29" s="272"/>
      <c r="AWE29" s="272"/>
      <c r="AWF29" s="272"/>
      <c r="AWG29" s="272"/>
      <c r="AWH29" s="272"/>
      <c r="AWI29" s="272"/>
      <c r="AWJ29" s="272"/>
      <c r="AWK29" s="272"/>
      <c r="AWL29" s="272"/>
      <c r="AWM29" s="272"/>
      <c r="AWN29" s="272"/>
      <c r="AWO29" s="272"/>
      <c r="AWP29" s="272"/>
      <c r="AWQ29" s="272"/>
      <c r="AWR29" s="272"/>
      <c r="AWS29" s="272"/>
      <c r="AWT29" s="272"/>
      <c r="AWU29" s="272"/>
      <c r="AWV29" s="272"/>
      <c r="AWW29" s="272"/>
      <c r="AWX29" s="272"/>
      <c r="AWY29" s="272"/>
      <c r="AWZ29" s="272"/>
      <c r="AXA29" s="272"/>
      <c r="AXB29" s="272"/>
      <c r="AXC29" s="272"/>
      <c r="AXD29" s="272"/>
      <c r="AXE29" s="272"/>
      <c r="AXF29" s="272"/>
      <c r="AXG29" s="272"/>
      <c r="AXH29" s="272"/>
      <c r="AXI29" s="272"/>
      <c r="AXJ29" s="272"/>
      <c r="AXK29" s="272"/>
      <c r="AXL29" s="272"/>
      <c r="AXM29" s="272"/>
      <c r="AXN29" s="272"/>
      <c r="AXO29" s="272"/>
      <c r="AXP29" s="272"/>
      <c r="AXQ29" s="272"/>
      <c r="AXR29" s="272"/>
      <c r="AXS29" s="272"/>
      <c r="AXT29" s="272"/>
      <c r="AXU29" s="272"/>
      <c r="AXV29" s="272"/>
      <c r="AXW29" s="272"/>
      <c r="AXX29" s="272"/>
      <c r="AXY29" s="272"/>
      <c r="AXZ29" s="272"/>
      <c r="AYA29" s="272"/>
      <c r="AYB29" s="272"/>
      <c r="AYC29" s="272"/>
      <c r="AYD29" s="272"/>
      <c r="AYE29" s="272"/>
      <c r="AYF29" s="272"/>
      <c r="AYG29" s="272"/>
      <c r="AYH29" s="272"/>
      <c r="AYI29" s="272"/>
      <c r="AYJ29" s="272"/>
      <c r="AYK29" s="272"/>
      <c r="AYL29" s="272"/>
      <c r="AYM29" s="272"/>
      <c r="AYN29" s="272"/>
      <c r="AYO29" s="272"/>
      <c r="AYP29" s="272"/>
      <c r="AYQ29" s="272"/>
      <c r="AYR29" s="272"/>
      <c r="AYS29" s="272"/>
      <c r="AYT29" s="272"/>
      <c r="AYU29" s="272"/>
      <c r="AYV29" s="272"/>
      <c r="AYW29" s="272"/>
      <c r="AYX29" s="272"/>
      <c r="AYY29" s="272"/>
      <c r="AYZ29" s="272"/>
      <c r="AZA29" s="272"/>
      <c r="AZB29" s="272"/>
      <c r="AZC29" s="272"/>
      <c r="AZD29" s="272"/>
      <c r="AZE29" s="272"/>
      <c r="AZF29" s="272"/>
      <c r="AZG29" s="272"/>
      <c r="AZH29" s="272"/>
      <c r="AZI29" s="272"/>
      <c r="AZJ29" s="272"/>
      <c r="AZK29" s="272"/>
      <c r="AZL29" s="272"/>
      <c r="AZM29" s="272"/>
      <c r="AZN29" s="272"/>
      <c r="AZO29" s="272"/>
      <c r="AZP29" s="272"/>
      <c r="AZQ29" s="272"/>
      <c r="AZR29" s="272"/>
      <c r="AZS29" s="272"/>
      <c r="AZT29" s="272"/>
      <c r="AZU29" s="272"/>
      <c r="AZV29" s="272"/>
      <c r="AZW29" s="272"/>
      <c r="AZX29" s="272"/>
      <c r="AZY29" s="272"/>
      <c r="AZZ29" s="272"/>
      <c r="BAA29" s="272"/>
      <c r="BAB29" s="272"/>
      <c r="BAC29" s="272"/>
      <c r="BAD29" s="272"/>
      <c r="BAE29" s="272"/>
      <c r="BAF29" s="272"/>
      <c r="BAG29" s="272"/>
      <c r="BAH29" s="272"/>
      <c r="BAI29" s="272"/>
      <c r="BAJ29" s="272"/>
      <c r="BAK29" s="272"/>
      <c r="BAL29" s="272"/>
      <c r="BAM29" s="272"/>
      <c r="BAN29" s="272"/>
      <c r="BAO29" s="272"/>
      <c r="BAP29" s="272"/>
      <c r="BAQ29" s="272"/>
      <c r="BAR29" s="272"/>
      <c r="BAS29" s="272"/>
      <c r="BAT29" s="272"/>
      <c r="BAU29" s="272"/>
      <c r="BAV29" s="272"/>
      <c r="BAW29" s="272"/>
      <c r="BAX29" s="272"/>
      <c r="BAY29" s="272"/>
      <c r="BAZ29" s="272"/>
      <c r="BBA29" s="272"/>
      <c r="BBB29" s="272"/>
      <c r="BBC29" s="272"/>
      <c r="BBD29" s="272"/>
      <c r="BBE29" s="272"/>
      <c r="BBF29" s="272"/>
      <c r="BBG29" s="272"/>
      <c r="BBH29" s="272"/>
      <c r="BBI29" s="272"/>
      <c r="BBJ29" s="272"/>
      <c r="BBK29" s="272"/>
      <c r="BBL29" s="272"/>
      <c r="BBM29" s="272"/>
      <c r="BBN29" s="272"/>
      <c r="BBO29" s="272"/>
      <c r="BBP29" s="272"/>
      <c r="BBQ29" s="272"/>
      <c r="BBR29" s="272"/>
      <c r="BBS29" s="272"/>
      <c r="BBT29" s="272"/>
      <c r="BBU29" s="272"/>
      <c r="BBV29" s="272"/>
      <c r="BBW29" s="272"/>
      <c r="BBX29" s="272"/>
      <c r="BBY29" s="272"/>
      <c r="BBZ29" s="272"/>
      <c r="BCA29" s="272"/>
      <c r="BCB29" s="272"/>
      <c r="BCC29" s="272"/>
      <c r="BCD29" s="272"/>
      <c r="BCE29" s="272"/>
      <c r="BCF29" s="272"/>
      <c r="BCG29" s="272"/>
      <c r="BCH29" s="272"/>
      <c r="BCI29" s="272"/>
      <c r="BCJ29" s="272"/>
      <c r="BCK29" s="272"/>
      <c r="BCL29" s="272"/>
      <c r="BCM29" s="272"/>
      <c r="BCN29" s="272"/>
      <c r="BCO29" s="272"/>
      <c r="BCP29" s="272"/>
      <c r="BCQ29" s="272"/>
      <c r="BCR29" s="272"/>
      <c r="BCS29" s="272"/>
      <c r="BCT29" s="272"/>
      <c r="BCU29" s="272"/>
      <c r="BCV29" s="272"/>
      <c r="BCW29" s="272"/>
      <c r="BCX29" s="272"/>
      <c r="BCY29" s="272"/>
      <c r="BCZ29" s="272"/>
      <c r="BDA29" s="272"/>
      <c r="BDB29" s="272"/>
      <c r="BDC29" s="272"/>
      <c r="BDD29" s="272"/>
      <c r="BDE29" s="272"/>
      <c r="BDF29" s="272"/>
      <c r="BDG29" s="272"/>
      <c r="BDH29" s="272"/>
      <c r="BDI29" s="272"/>
      <c r="BDJ29" s="272"/>
      <c r="BDK29" s="272"/>
      <c r="BDL29" s="272"/>
      <c r="BDM29" s="272"/>
      <c r="BDN29" s="272"/>
      <c r="BDO29" s="272"/>
      <c r="BDP29" s="272"/>
      <c r="BDQ29" s="272"/>
      <c r="BDR29" s="272"/>
      <c r="BDS29" s="272"/>
      <c r="BDT29" s="272"/>
      <c r="BDU29" s="272"/>
      <c r="BDV29" s="272"/>
      <c r="BDW29" s="272"/>
      <c r="BDX29" s="272"/>
      <c r="BDY29" s="272"/>
      <c r="BDZ29" s="272"/>
      <c r="BEA29" s="272"/>
      <c r="BEB29" s="272"/>
      <c r="BEC29" s="272"/>
      <c r="BED29" s="272"/>
      <c r="BEE29" s="272"/>
      <c r="BEF29" s="272"/>
      <c r="BEG29" s="272"/>
      <c r="BEH29" s="272"/>
      <c r="BEI29" s="272"/>
      <c r="BEJ29" s="272"/>
      <c r="BEK29" s="272"/>
      <c r="BEL29" s="272"/>
      <c r="BEM29" s="272"/>
      <c r="BEN29" s="272"/>
      <c r="BEO29" s="272"/>
      <c r="BEP29" s="272"/>
      <c r="BEQ29" s="272"/>
      <c r="BER29" s="272"/>
      <c r="BES29" s="272"/>
      <c r="BET29" s="272"/>
      <c r="BEU29" s="272"/>
      <c r="BEV29" s="272"/>
      <c r="BEW29" s="272"/>
      <c r="BEX29" s="272"/>
      <c r="BEY29" s="272"/>
      <c r="BEZ29" s="272"/>
      <c r="BFA29" s="272"/>
      <c r="BFB29" s="272"/>
      <c r="BFC29" s="272"/>
      <c r="BFD29" s="272"/>
      <c r="BFE29" s="272"/>
      <c r="BFF29" s="272"/>
      <c r="BFG29" s="272"/>
      <c r="BFH29" s="272"/>
      <c r="BFI29" s="272"/>
      <c r="BFJ29" s="272"/>
      <c r="BFK29" s="272"/>
      <c r="BFL29" s="272"/>
      <c r="BFM29" s="272"/>
      <c r="BFN29" s="272"/>
      <c r="BFO29" s="272"/>
      <c r="BFP29" s="272"/>
      <c r="BFQ29" s="272"/>
      <c r="BFR29" s="272"/>
      <c r="BFS29" s="272"/>
      <c r="BFT29" s="272"/>
      <c r="BFU29" s="272"/>
      <c r="BFV29" s="272"/>
      <c r="BFW29" s="272"/>
      <c r="BFX29" s="272"/>
      <c r="BFY29" s="272"/>
      <c r="BFZ29" s="272"/>
      <c r="BGA29" s="272"/>
      <c r="BGB29" s="272"/>
      <c r="BGC29" s="272"/>
      <c r="BGD29" s="272"/>
      <c r="BGE29" s="272"/>
      <c r="BGF29" s="272"/>
      <c r="BGG29" s="272"/>
      <c r="BGH29" s="272"/>
      <c r="BGI29" s="272"/>
      <c r="BGJ29" s="272"/>
      <c r="BGK29" s="272"/>
      <c r="BGL29" s="272"/>
      <c r="BGM29" s="272"/>
      <c r="BGN29" s="272"/>
      <c r="BGO29" s="272"/>
      <c r="BGP29" s="272"/>
      <c r="BGQ29" s="272"/>
      <c r="BGR29" s="272"/>
      <c r="BGS29" s="272"/>
      <c r="BGT29" s="272"/>
      <c r="BGU29" s="272"/>
      <c r="BGV29" s="272"/>
      <c r="BGW29" s="272"/>
      <c r="BGX29" s="272"/>
      <c r="BGY29" s="272"/>
      <c r="BGZ29" s="272"/>
      <c r="BHA29" s="272"/>
      <c r="BHB29" s="272"/>
      <c r="BHC29" s="272"/>
      <c r="BHD29" s="272"/>
      <c r="BHE29" s="272"/>
      <c r="BHF29" s="272"/>
      <c r="BHG29" s="272"/>
      <c r="BHH29" s="272"/>
      <c r="BHI29" s="272"/>
      <c r="BHJ29" s="272"/>
      <c r="BHK29" s="272"/>
      <c r="BHL29" s="272"/>
      <c r="BHM29" s="272"/>
      <c r="BHN29" s="272"/>
      <c r="BHO29" s="272"/>
      <c r="BHP29" s="272"/>
      <c r="BHQ29" s="272"/>
      <c r="BHR29" s="272"/>
      <c r="BHS29" s="272"/>
      <c r="BHT29" s="272"/>
      <c r="BHU29" s="272"/>
      <c r="BHV29" s="272"/>
      <c r="BHW29" s="272"/>
      <c r="BHX29" s="272"/>
      <c r="BHY29" s="272"/>
      <c r="BHZ29" s="272"/>
      <c r="BIA29" s="272"/>
      <c r="BIB29" s="272"/>
      <c r="BIC29" s="272"/>
      <c r="BID29" s="272"/>
      <c r="BIE29" s="272"/>
      <c r="BIF29" s="272"/>
      <c r="BIG29" s="272"/>
      <c r="BIH29" s="272"/>
      <c r="BII29" s="272"/>
      <c r="BIJ29" s="272"/>
      <c r="BIK29" s="272"/>
      <c r="BIL29" s="272"/>
      <c r="BIM29" s="272"/>
      <c r="BIN29" s="272"/>
      <c r="BIO29" s="272"/>
      <c r="BIP29" s="272"/>
      <c r="BIQ29" s="272"/>
      <c r="BIR29" s="272"/>
      <c r="BIS29" s="272"/>
      <c r="BIT29" s="272"/>
      <c r="BIU29" s="272"/>
      <c r="BIV29" s="272"/>
      <c r="BIW29" s="272"/>
      <c r="BIX29" s="272"/>
      <c r="BIY29" s="272"/>
      <c r="BIZ29" s="272"/>
      <c r="BJA29" s="272"/>
      <c r="BJB29" s="272"/>
      <c r="BJC29" s="272"/>
      <c r="BJD29" s="272"/>
      <c r="BJE29" s="272"/>
      <c r="BJF29" s="272"/>
      <c r="BJG29" s="272"/>
      <c r="BJH29" s="272"/>
      <c r="BJI29" s="272"/>
      <c r="BJJ29" s="272"/>
      <c r="BJK29" s="272"/>
      <c r="BJL29" s="272"/>
      <c r="BJM29" s="272"/>
      <c r="BJN29" s="272"/>
      <c r="BJO29" s="272"/>
      <c r="BJP29" s="272"/>
      <c r="BJQ29" s="272"/>
      <c r="BJR29" s="272"/>
      <c r="BJS29" s="272"/>
      <c r="BJT29" s="272"/>
      <c r="BJU29" s="272"/>
      <c r="BJV29" s="272"/>
      <c r="BJW29" s="272"/>
      <c r="BJX29" s="272"/>
      <c r="BJY29" s="272"/>
      <c r="BJZ29" s="272"/>
      <c r="BKA29" s="272"/>
      <c r="BKB29" s="272"/>
      <c r="BKC29" s="272"/>
      <c r="BKD29" s="272"/>
      <c r="BKE29" s="272"/>
      <c r="BKF29" s="272"/>
      <c r="BKG29" s="272"/>
      <c r="BKH29" s="272"/>
      <c r="BKI29" s="272"/>
      <c r="BKJ29" s="272"/>
      <c r="BKK29" s="272"/>
      <c r="BKL29" s="272"/>
      <c r="BKM29" s="272"/>
      <c r="BKN29" s="272"/>
      <c r="BKO29" s="272"/>
      <c r="BKP29" s="272"/>
      <c r="BKQ29" s="272"/>
      <c r="BKR29" s="272"/>
      <c r="BKS29" s="272"/>
      <c r="BKT29" s="272"/>
      <c r="BKU29" s="272"/>
      <c r="BKV29" s="272"/>
      <c r="BKW29" s="272"/>
      <c r="BKX29" s="272"/>
      <c r="BKY29" s="272"/>
      <c r="BKZ29" s="272"/>
      <c r="BLA29" s="272"/>
      <c r="BLB29" s="272"/>
      <c r="BLC29" s="272"/>
      <c r="BLD29" s="272"/>
      <c r="BLE29" s="272"/>
      <c r="BLF29" s="272"/>
      <c r="BLG29" s="272"/>
      <c r="BLH29" s="272"/>
      <c r="BLI29" s="272"/>
      <c r="BLJ29" s="272"/>
      <c r="BLK29" s="272"/>
      <c r="BLL29" s="272"/>
      <c r="BLM29" s="272"/>
      <c r="BLN29" s="272"/>
      <c r="BLO29" s="272"/>
      <c r="BLP29" s="272"/>
      <c r="BLQ29" s="272"/>
      <c r="BLR29" s="272"/>
      <c r="BLS29" s="272"/>
      <c r="BLT29" s="272"/>
      <c r="BLU29" s="272"/>
      <c r="BLV29" s="272"/>
      <c r="BLW29" s="272"/>
      <c r="BLX29" s="272"/>
      <c r="BLY29" s="272"/>
      <c r="BLZ29" s="272"/>
      <c r="BMA29" s="272"/>
      <c r="BMB29" s="272"/>
      <c r="BMC29" s="272"/>
      <c r="BMD29" s="272"/>
      <c r="BME29" s="272"/>
      <c r="BMF29" s="272"/>
      <c r="BMG29" s="272"/>
      <c r="BMH29" s="272"/>
      <c r="BMI29" s="272"/>
      <c r="BMJ29" s="272"/>
      <c r="BMK29" s="272"/>
      <c r="BML29" s="272"/>
      <c r="BMM29" s="272"/>
      <c r="BMN29" s="272"/>
      <c r="BMO29" s="272"/>
      <c r="BMP29" s="272"/>
      <c r="BMQ29" s="272"/>
      <c r="BMR29" s="272"/>
      <c r="BMS29" s="272"/>
      <c r="BMT29" s="272"/>
      <c r="BMU29" s="272"/>
      <c r="BMV29" s="272"/>
      <c r="BMW29" s="272"/>
      <c r="BMX29" s="272"/>
      <c r="BMY29" s="272"/>
      <c r="BMZ29" s="272"/>
      <c r="BNA29" s="272"/>
      <c r="BNB29" s="272"/>
      <c r="BNC29" s="272"/>
      <c r="BND29" s="272"/>
      <c r="BNE29" s="272"/>
      <c r="BNF29" s="272"/>
      <c r="BNG29" s="272"/>
      <c r="BNH29" s="272"/>
      <c r="BNI29" s="272"/>
      <c r="BNJ29" s="272"/>
      <c r="BNK29" s="272"/>
      <c r="BNL29" s="272"/>
      <c r="BNM29" s="272"/>
      <c r="BNN29" s="272"/>
      <c r="BNO29" s="272"/>
      <c r="BNP29" s="272"/>
      <c r="BNQ29" s="272"/>
      <c r="BNR29" s="272"/>
      <c r="BNS29" s="272"/>
      <c r="BNT29" s="272"/>
      <c r="BNU29" s="272"/>
      <c r="BNV29" s="272"/>
      <c r="BNW29" s="272"/>
      <c r="BNX29" s="272"/>
      <c r="BNY29" s="272"/>
      <c r="BNZ29" s="272"/>
      <c r="BOA29" s="272"/>
      <c r="BOB29" s="272"/>
      <c r="BOC29" s="272"/>
      <c r="BOD29" s="272"/>
      <c r="BOE29" s="272"/>
      <c r="BOF29" s="272"/>
      <c r="BOG29" s="272"/>
      <c r="BOH29" s="272"/>
      <c r="BOI29" s="272"/>
      <c r="BOJ29" s="272"/>
      <c r="BOK29" s="272"/>
      <c r="BOL29" s="272"/>
      <c r="BOM29" s="272"/>
      <c r="BON29" s="272"/>
      <c r="BOO29" s="272"/>
      <c r="BOP29" s="272"/>
      <c r="BOQ29" s="272"/>
      <c r="BOR29" s="272"/>
      <c r="BOS29" s="272"/>
      <c r="BOT29" s="272"/>
      <c r="BOU29" s="272"/>
      <c r="BOV29" s="272"/>
      <c r="BOW29" s="272"/>
      <c r="BOX29" s="272"/>
      <c r="BOY29" s="272"/>
      <c r="BOZ29" s="272"/>
      <c r="BPA29" s="272"/>
      <c r="BPB29" s="272"/>
      <c r="BPC29" s="272"/>
      <c r="BPD29" s="272"/>
      <c r="BPE29" s="272"/>
      <c r="BPF29" s="272"/>
      <c r="BPG29" s="272"/>
      <c r="BPH29" s="272"/>
      <c r="BPI29" s="272"/>
      <c r="BPJ29" s="272"/>
      <c r="BPK29" s="272"/>
      <c r="BPL29" s="272"/>
      <c r="BPM29" s="272"/>
      <c r="BPN29" s="272"/>
      <c r="BPO29" s="272"/>
      <c r="BPP29" s="272"/>
      <c r="BPQ29" s="272"/>
      <c r="BPR29" s="272"/>
      <c r="BPS29" s="272"/>
      <c r="BPT29" s="272"/>
      <c r="BPU29" s="272"/>
      <c r="BPV29" s="272"/>
      <c r="BPW29" s="272"/>
      <c r="BPX29" s="272"/>
      <c r="BPY29" s="272"/>
      <c r="BPZ29" s="272"/>
      <c r="BQA29" s="272"/>
      <c r="BQB29" s="272"/>
      <c r="BQC29" s="272"/>
      <c r="BQD29" s="272"/>
      <c r="BQE29" s="272"/>
      <c r="BQF29" s="272"/>
      <c r="BQG29" s="272"/>
      <c r="BQH29" s="272"/>
      <c r="BQI29" s="272"/>
      <c r="BQJ29" s="272"/>
      <c r="BQK29" s="272"/>
      <c r="BQL29" s="272"/>
      <c r="BQM29" s="272"/>
      <c r="BQN29" s="272"/>
      <c r="BQO29" s="272"/>
      <c r="BQP29" s="272"/>
      <c r="BQQ29" s="272"/>
      <c r="BQR29" s="272"/>
      <c r="BQS29" s="272"/>
      <c r="BQT29" s="272"/>
      <c r="BQU29" s="272"/>
      <c r="BQV29" s="272"/>
      <c r="BQW29" s="272"/>
      <c r="BQX29" s="272"/>
      <c r="BQY29" s="272"/>
      <c r="BQZ29" s="272"/>
      <c r="BRA29" s="272"/>
      <c r="BRB29" s="272"/>
      <c r="BRC29" s="272"/>
      <c r="BRD29" s="272"/>
      <c r="BRE29" s="272"/>
      <c r="BRF29" s="272"/>
      <c r="BRG29" s="272"/>
      <c r="BRH29" s="272"/>
      <c r="BRI29" s="272"/>
      <c r="BRJ29" s="272"/>
      <c r="BRK29" s="272"/>
      <c r="BRL29" s="272"/>
      <c r="BRM29" s="272"/>
      <c r="BRN29" s="272"/>
      <c r="BRO29" s="272"/>
      <c r="BRP29" s="272"/>
      <c r="BRQ29" s="272"/>
      <c r="BRR29" s="272"/>
      <c r="BRS29" s="272"/>
      <c r="BRT29" s="272"/>
      <c r="BRU29" s="272"/>
      <c r="BRV29" s="272"/>
      <c r="BRW29" s="272"/>
      <c r="BRX29" s="272"/>
      <c r="BRY29" s="272"/>
      <c r="BRZ29" s="272"/>
      <c r="BSA29" s="272"/>
      <c r="BSB29" s="272"/>
      <c r="BSC29" s="272"/>
      <c r="BSD29" s="272"/>
      <c r="BSE29" s="272"/>
      <c r="BSF29" s="272"/>
      <c r="BSG29" s="272"/>
      <c r="BSH29" s="272"/>
      <c r="BSI29" s="272"/>
      <c r="BSJ29" s="272"/>
      <c r="BSK29" s="272"/>
      <c r="BSL29" s="272"/>
      <c r="BSM29" s="272"/>
      <c r="BSN29" s="272"/>
      <c r="BSO29" s="272"/>
      <c r="BSP29" s="272"/>
      <c r="BSQ29" s="272"/>
      <c r="BSR29" s="272"/>
      <c r="BSS29" s="272"/>
      <c r="BST29" s="272"/>
      <c r="BSU29" s="272"/>
      <c r="BSV29" s="272"/>
      <c r="BSW29" s="272"/>
      <c r="BSX29" s="272"/>
      <c r="BSY29" s="272"/>
      <c r="BSZ29" s="272"/>
      <c r="BTA29" s="272"/>
      <c r="BTB29" s="272"/>
      <c r="BTC29" s="272"/>
      <c r="BTD29" s="272"/>
      <c r="BTE29" s="272"/>
      <c r="BTF29" s="272"/>
      <c r="BTG29" s="272"/>
      <c r="BTH29" s="272"/>
      <c r="BTI29" s="272"/>
      <c r="BTJ29" s="272"/>
      <c r="BTK29" s="272"/>
      <c r="BTL29" s="272"/>
      <c r="BTM29" s="272"/>
      <c r="BTN29" s="272"/>
      <c r="BTO29" s="272"/>
      <c r="BTP29" s="272"/>
      <c r="BTQ29" s="272"/>
      <c r="BTR29" s="272"/>
      <c r="BTS29" s="272"/>
      <c r="BTT29" s="272"/>
      <c r="BTU29" s="272"/>
      <c r="BTV29" s="272"/>
      <c r="BTW29" s="272"/>
      <c r="BTX29" s="272"/>
      <c r="BTY29" s="272"/>
      <c r="BTZ29" s="272"/>
      <c r="BUA29" s="272"/>
      <c r="BUB29" s="272"/>
      <c r="BUC29" s="272"/>
      <c r="BUD29" s="272"/>
      <c r="BUE29" s="272"/>
      <c r="BUF29" s="272"/>
      <c r="BUG29" s="272"/>
      <c r="BUH29" s="272"/>
      <c r="BUI29" s="272"/>
      <c r="BUJ29" s="272"/>
      <c r="BUK29" s="272"/>
      <c r="BUL29" s="272"/>
      <c r="BUM29" s="272"/>
      <c r="BUN29" s="272"/>
      <c r="BUO29" s="272"/>
      <c r="BUP29" s="272"/>
      <c r="BUQ29" s="272"/>
      <c r="BUR29" s="272"/>
      <c r="BUS29" s="272"/>
      <c r="BUT29" s="272"/>
      <c r="BUU29" s="272"/>
      <c r="BUV29" s="272"/>
      <c r="BUW29" s="272"/>
      <c r="BUX29" s="272"/>
      <c r="BUY29" s="272"/>
      <c r="BUZ29" s="272"/>
      <c r="BVA29" s="272"/>
      <c r="BVB29" s="272"/>
      <c r="BVC29" s="272"/>
      <c r="BVD29" s="272"/>
      <c r="BVE29" s="272"/>
      <c r="BVF29" s="272"/>
      <c r="BVG29" s="272"/>
      <c r="BVH29" s="272"/>
      <c r="BVI29" s="272"/>
      <c r="BVJ29" s="272"/>
      <c r="BVK29" s="272"/>
      <c r="BVL29" s="272"/>
      <c r="BVM29" s="272"/>
      <c r="BVN29" s="272"/>
      <c r="BVO29" s="272"/>
      <c r="BVP29" s="272"/>
      <c r="BVQ29" s="272"/>
      <c r="BVR29" s="272"/>
      <c r="BVS29" s="272"/>
      <c r="BVT29" s="272"/>
      <c r="BVU29" s="272"/>
      <c r="BVV29" s="272"/>
      <c r="BVW29" s="272"/>
      <c r="BVX29" s="272"/>
      <c r="BVY29" s="272"/>
      <c r="BVZ29" s="272"/>
      <c r="BWA29" s="272"/>
      <c r="BWB29" s="272"/>
      <c r="BWC29" s="272"/>
      <c r="BWD29" s="272"/>
      <c r="BWE29" s="272"/>
      <c r="BWF29" s="272"/>
      <c r="BWG29" s="272"/>
      <c r="BWH29" s="272"/>
      <c r="BWI29" s="272"/>
      <c r="BWJ29" s="272"/>
      <c r="BWK29" s="272"/>
      <c r="BWL29" s="272"/>
      <c r="BWM29" s="272"/>
      <c r="BWN29" s="272"/>
      <c r="BWO29" s="272"/>
      <c r="BWP29" s="272"/>
      <c r="BWQ29" s="272"/>
      <c r="BWR29" s="272"/>
      <c r="BWS29" s="272"/>
      <c r="BWT29" s="272"/>
      <c r="BWU29" s="272"/>
      <c r="BWV29" s="272"/>
      <c r="BWW29" s="272"/>
      <c r="BWX29" s="272"/>
      <c r="BWY29" s="272"/>
      <c r="BWZ29" s="272"/>
      <c r="BXA29" s="272"/>
      <c r="BXB29" s="272"/>
      <c r="BXC29" s="272"/>
      <c r="BXD29" s="272"/>
      <c r="BXE29" s="272"/>
      <c r="BXF29" s="272"/>
      <c r="BXG29" s="272"/>
      <c r="BXH29" s="272"/>
      <c r="BXI29" s="272"/>
      <c r="BXJ29" s="272"/>
      <c r="BXK29" s="272"/>
      <c r="BXL29" s="272"/>
      <c r="BXM29" s="272"/>
      <c r="BXN29" s="272"/>
      <c r="BXO29" s="272"/>
      <c r="BXP29" s="272"/>
      <c r="BXQ29" s="272"/>
      <c r="BXR29" s="272"/>
      <c r="BXS29" s="272"/>
      <c r="BXT29" s="272"/>
      <c r="BXU29" s="272"/>
      <c r="BXV29" s="272"/>
      <c r="BXW29" s="272"/>
      <c r="BXX29" s="272"/>
      <c r="BXY29" s="272"/>
      <c r="BXZ29" s="272"/>
      <c r="BYA29" s="272"/>
      <c r="BYB29" s="272"/>
      <c r="BYC29" s="272"/>
      <c r="BYD29" s="272"/>
      <c r="BYE29" s="272"/>
      <c r="BYF29" s="272"/>
      <c r="BYG29" s="272"/>
      <c r="BYH29" s="272"/>
      <c r="BYI29" s="272"/>
      <c r="BYJ29" s="272"/>
      <c r="BYK29" s="272"/>
      <c r="BYL29" s="272"/>
      <c r="BYM29" s="272"/>
      <c r="BYN29" s="272"/>
      <c r="BYO29" s="272"/>
      <c r="BYP29" s="272"/>
      <c r="BYQ29" s="272"/>
      <c r="BYR29" s="272"/>
      <c r="BYS29" s="272"/>
      <c r="BYT29" s="272"/>
      <c r="BYU29" s="272"/>
      <c r="BYV29" s="272"/>
      <c r="BYW29" s="272"/>
      <c r="BYX29" s="272"/>
      <c r="BYY29" s="272"/>
      <c r="BYZ29" s="272"/>
      <c r="BZA29" s="272"/>
      <c r="BZB29" s="272"/>
      <c r="BZC29" s="272"/>
      <c r="BZD29" s="272"/>
      <c r="BZE29" s="272"/>
      <c r="BZF29" s="272"/>
      <c r="BZG29" s="272"/>
      <c r="BZH29" s="272"/>
      <c r="BZI29" s="272"/>
      <c r="BZJ29" s="272"/>
      <c r="BZK29" s="272"/>
      <c r="BZL29" s="272"/>
      <c r="BZM29" s="272"/>
      <c r="BZN29" s="272"/>
      <c r="BZO29" s="272"/>
      <c r="BZP29" s="272"/>
      <c r="BZQ29" s="272"/>
      <c r="BZR29" s="272"/>
      <c r="BZS29" s="272"/>
      <c r="BZT29" s="272"/>
      <c r="BZU29" s="272"/>
      <c r="BZV29" s="272"/>
      <c r="BZW29" s="272"/>
      <c r="BZX29" s="272"/>
      <c r="BZY29" s="272"/>
      <c r="BZZ29" s="272"/>
      <c r="CAA29" s="272"/>
      <c r="CAB29" s="272"/>
      <c r="CAC29" s="272"/>
      <c r="CAD29" s="272"/>
      <c r="CAE29" s="272"/>
      <c r="CAF29" s="272"/>
      <c r="CAG29" s="272"/>
      <c r="CAH29" s="272"/>
      <c r="CAI29" s="272"/>
      <c r="CAJ29" s="272"/>
      <c r="CAK29" s="272"/>
      <c r="CAL29" s="272"/>
      <c r="CAM29" s="272"/>
      <c r="CAN29" s="272"/>
      <c r="CAO29" s="272"/>
      <c r="CAP29" s="272"/>
      <c r="CAQ29" s="272"/>
      <c r="CAR29" s="272"/>
      <c r="CAS29" s="272"/>
      <c r="CAT29" s="272"/>
      <c r="CAU29" s="272"/>
      <c r="CAV29" s="272"/>
      <c r="CAW29" s="272"/>
      <c r="CAX29" s="272"/>
      <c r="CAY29" s="272"/>
      <c r="CAZ29" s="272"/>
      <c r="CBA29" s="272"/>
      <c r="CBB29" s="272"/>
      <c r="CBC29" s="272"/>
      <c r="CBD29" s="272"/>
      <c r="CBE29" s="272"/>
      <c r="CBF29" s="272"/>
      <c r="CBG29" s="272"/>
      <c r="CBH29" s="272"/>
      <c r="CBI29" s="272"/>
      <c r="CBJ29" s="272"/>
      <c r="CBK29" s="272"/>
      <c r="CBL29" s="272"/>
      <c r="CBM29" s="272"/>
      <c r="CBN29" s="272"/>
      <c r="CBO29" s="272"/>
      <c r="CBP29" s="272"/>
      <c r="CBQ29" s="272"/>
      <c r="CBR29" s="272"/>
      <c r="CBS29" s="272"/>
      <c r="CBT29" s="272"/>
      <c r="CBU29" s="272"/>
      <c r="CBV29" s="272"/>
      <c r="CBW29" s="272"/>
      <c r="CBX29" s="272"/>
      <c r="CBY29" s="272"/>
      <c r="CBZ29" s="272"/>
      <c r="CCA29" s="272"/>
      <c r="CCB29" s="272"/>
      <c r="CCC29" s="272"/>
      <c r="CCD29" s="272"/>
      <c r="CCE29" s="272"/>
      <c r="CCF29" s="272"/>
      <c r="CCG29" s="272"/>
      <c r="CCH29" s="272"/>
      <c r="CCI29" s="272"/>
      <c r="CCJ29" s="272"/>
      <c r="CCK29" s="272"/>
      <c r="CCL29" s="272"/>
      <c r="CCM29" s="272"/>
      <c r="CCN29" s="272"/>
      <c r="CCO29" s="272"/>
      <c r="CCP29" s="272"/>
      <c r="CCQ29" s="272"/>
      <c r="CCR29" s="272"/>
      <c r="CCS29" s="272"/>
      <c r="CCT29" s="272"/>
      <c r="CCU29" s="272"/>
      <c r="CCV29" s="272"/>
      <c r="CCW29" s="272"/>
      <c r="CCX29" s="272"/>
      <c r="CCY29" s="272"/>
      <c r="CCZ29" s="272"/>
      <c r="CDA29" s="272"/>
      <c r="CDB29" s="272"/>
      <c r="CDC29" s="272"/>
      <c r="CDD29" s="272"/>
      <c r="CDE29" s="272"/>
      <c r="CDF29" s="272"/>
      <c r="CDG29" s="272"/>
      <c r="CDH29" s="272"/>
      <c r="CDI29" s="272"/>
      <c r="CDJ29" s="272"/>
      <c r="CDK29" s="272"/>
      <c r="CDL29" s="272"/>
      <c r="CDM29" s="272"/>
      <c r="CDN29" s="272"/>
      <c r="CDO29" s="272"/>
      <c r="CDP29" s="272"/>
      <c r="CDQ29" s="272"/>
      <c r="CDR29" s="272"/>
      <c r="CDS29" s="272"/>
      <c r="CDT29" s="272"/>
      <c r="CDU29" s="272"/>
      <c r="CDV29" s="272"/>
      <c r="CDW29" s="272"/>
      <c r="CDX29" s="272"/>
      <c r="CDY29" s="272"/>
      <c r="CDZ29" s="272"/>
      <c r="CEA29" s="272"/>
      <c r="CEB29" s="272"/>
      <c r="CEC29" s="272"/>
      <c r="CED29" s="272"/>
      <c r="CEE29" s="272"/>
      <c r="CEF29" s="272"/>
      <c r="CEG29" s="272"/>
      <c r="CEH29" s="272"/>
      <c r="CEI29" s="272"/>
      <c r="CEJ29" s="272"/>
      <c r="CEK29" s="272"/>
      <c r="CEL29" s="272"/>
      <c r="CEM29" s="272"/>
      <c r="CEN29" s="272"/>
      <c r="CEO29" s="272"/>
      <c r="CEP29" s="272"/>
      <c r="CEQ29" s="272"/>
      <c r="CER29" s="272"/>
      <c r="CES29" s="272"/>
      <c r="CET29" s="272"/>
      <c r="CEU29" s="272"/>
      <c r="CEV29" s="272"/>
      <c r="CEW29" s="272"/>
      <c r="CEX29" s="272"/>
      <c r="CEY29" s="272"/>
      <c r="CEZ29" s="272"/>
      <c r="CFA29" s="272"/>
      <c r="CFB29" s="272"/>
      <c r="CFC29" s="272"/>
      <c r="CFD29" s="272"/>
      <c r="CFE29" s="272"/>
      <c r="CFF29" s="272"/>
      <c r="CFG29" s="272"/>
      <c r="CFH29" s="272"/>
      <c r="CFI29" s="272"/>
      <c r="CFJ29" s="272"/>
      <c r="CFK29" s="272"/>
      <c r="CFL29" s="272"/>
      <c r="CFM29" s="272"/>
      <c r="CFN29" s="272"/>
      <c r="CFO29" s="272"/>
      <c r="CFP29" s="272"/>
      <c r="CFQ29" s="272"/>
      <c r="CFR29" s="272"/>
      <c r="CFS29" s="272"/>
      <c r="CFT29" s="272"/>
      <c r="CFU29" s="272"/>
      <c r="CFV29" s="272"/>
      <c r="CFW29" s="272"/>
      <c r="CFX29" s="272"/>
      <c r="CFY29" s="272"/>
      <c r="CFZ29" s="272"/>
      <c r="CGA29" s="272"/>
      <c r="CGB29" s="272"/>
      <c r="CGC29" s="272"/>
      <c r="CGD29" s="272"/>
      <c r="CGE29" s="272"/>
      <c r="CGF29" s="272"/>
      <c r="CGG29" s="272"/>
      <c r="CGH29" s="272"/>
      <c r="CGI29" s="272"/>
      <c r="CGJ29" s="272"/>
      <c r="CGK29" s="272"/>
      <c r="CGL29" s="272"/>
      <c r="CGM29" s="272"/>
      <c r="CGN29" s="272"/>
      <c r="CGO29" s="272"/>
      <c r="CGP29" s="272"/>
      <c r="CGQ29" s="272"/>
      <c r="CGR29" s="272"/>
      <c r="CGS29" s="272"/>
      <c r="CGT29" s="272"/>
      <c r="CGU29" s="272"/>
      <c r="CGV29" s="272"/>
      <c r="CGW29" s="272"/>
      <c r="CGX29" s="272"/>
      <c r="CGY29" s="272"/>
      <c r="CGZ29" s="272"/>
      <c r="CHA29" s="272"/>
      <c r="CHB29" s="272"/>
      <c r="CHC29" s="272"/>
      <c r="CHD29" s="272"/>
      <c r="CHE29" s="272"/>
      <c r="CHF29" s="272"/>
      <c r="CHG29" s="272"/>
      <c r="CHH29" s="272"/>
      <c r="CHI29" s="272"/>
      <c r="CHJ29" s="272"/>
      <c r="CHK29" s="272"/>
      <c r="CHL29" s="272"/>
      <c r="CHM29" s="272"/>
      <c r="CHN29" s="272"/>
      <c r="CHO29" s="272"/>
      <c r="CHP29" s="272"/>
      <c r="CHQ29" s="272"/>
      <c r="CHR29" s="272"/>
      <c r="CHS29" s="272"/>
      <c r="CHT29" s="272"/>
      <c r="CHU29" s="272"/>
      <c r="CHV29" s="272"/>
      <c r="CHW29" s="272"/>
      <c r="CHX29" s="272"/>
      <c r="CHY29" s="272"/>
      <c r="CHZ29" s="272"/>
      <c r="CIA29" s="272"/>
      <c r="CIB29" s="272"/>
      <c r="CIC29" s="272"/>
      <c r="CID29" s="272"/>
      <c r="CIE29" s="272"/>
      <c r="CIF29" s="272"/>
      <c r="CIG29" s="272"/>
      <c r="CIH29" s="272"/>
      <c r="CII29" s="272"/>
      <c r="CIJ29" s="272"/>
      <c r="CIK29" s="272"/>
      <c r="CIL29" s="272"/>
      <c r="CIM29" s="272"/>
      <c r="CIN29" s="272"/>
      <c r="CIO29" s="272"/>
      <c r="CIP29" s="272"/>
      <c r="CIQ29" s="272"/>
      <c r="CIR29" s="272"/>
      <c r="CIS29" s="272"/>
      <c r="CIT29" s="272"/>
      <c r="CIU29" s="272"/>
      <c r="CIV29" s="272"/>
      <c r="CIW29" s="272"/>
      <c r="CIX29" s="272"/>
      <c r="CIY29" s="272"/>
      <c r="CIZ29" s="272"/>
      <c r="CJA29" s="272"/>
      <c r="CJB29" s="272"/>
      <c r="CJC29" s="272"/>
      <c r="CJD29" s="272"/>
      <c r="CJE29" s="272"/>
      <c r="CJF29" s="272"/>
      <c r="CJG29" s="272"/>
      <c r="CJH29" s="272"/>
      <c r="CJI29" s="272"/>
      <c r="CJJ29" s="272"/>
      <c r="CJK29" s="272"/>
      <c r="CJL29" s="272"/>
      <c r="CJM29" s="272"/>
      <c r="CJN29" s="272"/>
      <c r="CJO29" s="272"/>
      <c r="CJP29" s="272"/>
      <c r="CJQ29" s="272"/>
      <c r="CJR29" s="272"/>
      <c r="CJS29" s="272"/>
      <c r="CJT29" s="272"/>
      <c r="CJU29" s="272"/>
      <c r="CJV29" s="272"/>
      <c r="CJW29" s="272"/>
      <c r="CJX29" s="272"/>
      <c r="CJY29" s="272"/>
      <c r="CJZ29" s="272"/>
      <c r="CKA29" s="272"/>
      <c r="CKB29" s="272"/>
      <c r="CKC29" s="272"/>
      <c r="CKD29" s="272"/>
      <c r="CKE29" s="272"/>
      <c r="CKF29" s="272"/>
      <c r="CKG29" s="272"/>
      <c r="CKH29" s="272"/>
      <c r="CKI29" s="272"/>
      <c r="CKJ29" s="272"/>
      <c r="CKK29" s="272"/>
      <c r="CKL29" s="272"/>
      <c r="CKM29" s="272"/>
      <c r="CKN29" s="272"/>
      <c r="CKO29" s="272"/>
      <c r="CKP29" s="272"/>
      <c r="CKQ29" s="272"/>
      <c r="CKR29" s="272"/>
      <c r="CKS29" s="272"/>
      <c r="CKT29" s="272"/>
      <c r="CKU29" s="272"/>
      <c r="CKV29" s="272"/>
      <c r="CKW29" s="272"/>
      <c r="CKX29" s="272"/>
      <c r="CKY29" s="272"/>
      <c r="CKZ29" s="272"/>
      <c r="CLA29" s="272"/>
      <c r="CLB29" s="272"/>
      <c r="CLC29" s="272"/>
      <c r="CLD29" s="272"/>
      <c r="CLE29" s="272"/>
      <c r="CLF29" s="272"/>
      <c r="CLG29" s="272"/>
      <c r="CLH29" s="272"/>
      <c r="CLI29" s="272"/>
      <c r="CLJ29" s="272"/>
      <c r="CLK29" s="272"/>
      <c r="CLL29" s="272"/>
      <c r="CLM29" s="272"/>
      <c r="CLN29" s="272"/>
      <c r="CLO29" s="272"/>
      <c r="CLP29" s="272"/>
      <c r="CLQ29" s="272"/>
      <c r="CLR29" s="272"/>
      <c r="CLS29" s="272"/>
      <c r="CLT29" s="272"/>
      <c r="CLU29" s="272"/>
      <c r="CLV29" s="272"/>
      <c r="CLW29" s="272"/>
      <c r="CLX29" s="272"/>
      <c r="CLY29" s="272"/>
      <c r="CLZ29" s="272"/>
      <c r="CMA29" s="272"/>
      <c r="CMB29" s="272"/>
      <c r="CMC29" s="272"/>
      <c r="CMD29" s="272"/>
      <c r="CME29" s="272"/>
      <c r="CMF29" s="272"/>
      <c r="CMG29" s="272"/>
      <c r="CMH29" s="272"/>
      <c r="CMI29" s="272"/>
      <c r="CMJ29" s="272"/>
      <c r="CMK29" s="272"/>
      <c r="CML29" s="272"/>
      <c r="CMM29" s="272"/>
      <c r="CMN29" s="272"/>
      <c r="CMO29" s="272"/>
      <c r="CMP29" s="272"/>
      <c r="CMQ29" s="272"/>
      <c r="CMR29" s="272"/>
      <c r="CMS29" s="272"/>
      <c r="CMT29" s="272"/>
      <c r="CMU29" s="272"/>
      <c r="CMV29" s="272"/>
      <c r="CMW29" s="272"/>
      <c r="CMX29" s="272"/>
      <c r="CMY29" s="272"/>
      <c r="CMZ29" s="272"/>
      <c r="CNA29" s="272"/>
      <c r="CNB29" s="272"/>
      <c r="CNC29" s="272"/>
      <c r="CND29" s="272"/>
      <c r="CNE29" s="272"/>
      <c r="CNF29" s="272"/>
      <c r="CNG29" s="272"/>
      <c r="CNH29" s="272"/>
      <c r="CNI29" s="272"/>
      <c r="CNJ29" s="272"/>
      <c r="CNK29" s="272"/>
      <c r="CNL29" s="272"/>
      <c r="CNM29" s="272"/>
      <c r="CNN29" s="272"/>
      <c r="CNO29" s="272"/>
      <c r="CNP29" s="272"/>
      <c r="CNQ29" s="272"/>
      <c r="CNR29" s="272"/>
      <c r="CNS29" s="272"/>
      <c r="CNT29" s="272"/>
      <c r="CNU29" s="272"/>
      <c r="CNV29" s="272"/>
      <c r="CNW29" s="272"/>
      <c r="CNX29" s="272"/>
      <c r="CNY29" s="272"/>
      <c r="CNZ29" s="272"/>
      <c r="COA29" s="272"/>
      <c r="COB29" s="272"/>
      <c r="COC29" s="272"/>
      <c r="COD29" s="272"/>
      <c r="COE29" s="272"/>
      <c r="COF29" s="272"/>
      <c r="COG29" s="272"/>
      <c r="COH29" s="272"/>
      <c r="COI29" s="272"/>
      <c r="COJ29" s="272"/>
      <c r="COK29" s="272"/>
      <c r="COL29" s="272"/>
      <c r="COM29" s="272"/>
      <c r="CON29" s="272"/>
      <c r="COO29" s="272"/>
      <c r="COP29" s="272"/>
      <c r="COQ29" s="272"/>
      <c r="COR29" s="272"/>
      <c r="COS29" s="272"/>
      <c r="COT29" s="272"/>
      <c r="COU29" s="272"/>
      <c r="COV29" s="272"/>
      <c r="COW29" s="272"/>
      <c r="COX29" s="272"/>
      <c r="COY29" s="272"/>
      <c r="COZ29" s="272"/>
      <c r="CPA29" s="272"/>
      <c r="CPB29" s="272"/>
      <c r="CPC29" s="272"/>
      <c r="CPD29" s="272"/>
      <c r="CPE29" s="272"/>
      <c r="CPF29" s="272"/>
      <c r="CPG29" s="272"/>
      <c r="CPH29" s="272"/>
      <c r="CPI29" s="272"/>
      <c r="CPJ29" s="272"/>
      <c r="CPK29" s="272"/>
      <c r="CPL29" s="272"/>
      <c r="CPM29" s="272"/>
      <c r="CPN29" s="272"/>
      <c r="CPO29" s="272"/>
      <c r="CPP29" s="272"/>
      <c r="CPQ29" s="272"/>
      <c r="CPR29" s="272"/>
      <c r="CPS29" s="272"/>
      <c r="CPT29" s="272"/>
      <c r="CPU29" s="272"/>
      <c r="CPV29" s="272"/>
      <c r="CPW29" s="272"/>
      <c r="CPX29" s="272"/>
      <c r="CPY29" s="272"/>
      <c r="CPZ29" s="272"/>
      <c r="CQA29" s="272"/>
      <c r="CQB29" s="272"/>
      <c r="CQC29" s="272"/>
      <c r="CQD29" s="272"/>
      <c r="CQE29" s="272"/>
      <c r="CQF29" s="272"/>
      <c r="CQG29" s="272"/>
      <c r="CQH29" s="272"/>
      <c r="CQI29" s="272"/>
      <c r="CQJ29" s="272"/>
      <c r="CQK29" s="272"/>
      <c r="CQL29" s="272"/>
      <c r="CQM29" s="272"/>
      <c r="CQN29" s="272"/>
      <c r="CQO29" s="272"/>
      <c r="CQP29" s="272"/>
      <c r="CQQ29" s="272"/>
      <c r="CQR29" s="272"/>
      <c r="CQS29" s="272"/>
      <c r="CQT29" s="272"/>
      <c r="CQU29" s="272"/>
      <c r="CQV29" s="272"/>
      <c r="CQW29" s="272"/>
      <c r="CQX29" s="272"/>
      <c r="CQY29" s="272"/>
      <c r="CQZ29" s="272"/>
      <c r="CRA29" s="272"/>
      <c r="CRB29" s="272"/>
      <c r="CRC29" s="272"/>
      <c r="CRD29" s="272"/>
      <c r="CRE29" s="272"/>
      <c r="CRF29" s="272"/>
      <c r="CRG29" s="272"/>
      <c r="CRH29" s="272"/>
      <c r="CRI29" s="272"/>
      <c r="CRJ29" s="272"/>
      <c r="CRK29" s="272"/>
      <c r="CRL29" s="272"/>
      <c r="CRM29" s="272"/>
      <c r="CRN29" s="272"/>
      <c r="CRO29" s="272"/>
      <c r="CRP29" s="272"/>
      <c r="CRQ29" s="272"/>
      <c r="CRR29" s="272"/>
      <c r="CRS29" s="272"/>
      <c r="CRT29" s="272"/>
      <c r="CRU29" s="272"/>
      <c r="CRV29" s="272"/>
      <c r="CRW29" s="272"/>
      <c r="CRX29" s="272"/>
      <c r="CRY29" s="272"/>
      <c r="CRZ29" s="272"/>
      <c r="CSA29" s="272"/>
      <c r="CSB29" s="272"/>
      <c r="CSC29" s="272"/>
      <c r="CSD29" s="272"/>
      <c r="CSE29" s="272"/>
      <c r="CSF29" s="272"/>
      <c r="CSG29" s="272"/>
      <c r="CSH29" s="272"/>
      <c r="CSI29" s="272"/>
      <c r="CSJ29" s="272"/>
      <c r="CSK29" s="272"/>
      <c r="CSL29" s="272"/>
      <c r="CSM29" s="272"/>
      <c r="CSN29" s="272"/>
      <c r="CSO29" s="272"/>
      <c r="CSP29" s="272"/>
      <c r="CSQ29" s="272"/>
      <c r="CSR29" s="272"/>
      <c r="CSS29" s="272"/>
      <c r="CST29" s="272"/>
      <c r="CSU29" s="272"/>
      <c r="CSV29" s="272"/>
      <c r="CSW29" s="272"/>
      <c r="CSX29" s="272"/>
      <c r="CSY29" s="272"/>
      <c r="CSZ29" s="272"/>
      <c r="CTA29" s="272"/>
      <c r="CTB29" s="272"/>
      <c r="CTC29" s="272"/>
      <c r="CTD29" s="272"/>
      <c r="CTE29" s="272"/>
      <c r="CTF29" s="272"/>
      <c r="CTG29" s="272"/>
      <c r="CTH29" s="272"/>
      <c r="CTI29" s="272"/>
      <c r="CTJ29" s="272"/>
      <c r="CTK29" s="272"/>
      <c r="CTL29" s="272"/>
      <c r="CTM29" s="272"/>
      <c r="CTN29" s="272"/>
      <c r="CTO29" s="272"/>
      <c r="CTP29" s="272"/>
      <c r="CTQ29" s="272"/>
      <c r="CTR29" s="272"/>
      <c r="CTS29" s="272"/>
      <c r="CTT29" s="272"/>
      <c r="CTU29" s="272"/>
      <c r="CTV29" s="272"/>
      <c r="CTW29" s="272"/>
      <c r="CTX29" s="272"/>
      <c r="CTY29" s="272"/>
      <c r="CTZ29" s="272"/>
      <c r="CUA29" s="272"/>
      <c r="CUB29" s="272"/>
      <c r="CUC29" s="272"/>
      <c r="CUD29" s="272"/>
      <c r="CUE29" s="272"/>
      <c r="CUF29" s="272"/>
      <c r="CUG29" s="272"/>
      <c r="CUH29" s="272"/>
      <c r="CUI29" s="272"/>
      <c r="CUJ29" s="272"/>
      <c r="CUK29" s="272"/>
      <c r="CUL29" s="272"/>
      <c r="CUM29" s="272"/>
      <c r="CUN29" s="272"/>
      <c r="CUO29" s="272"/>
      <c r="CUP29" s="272"/>
      <c r="CUQ29" s="272"/>
      <c r="CUR29" s="272"/>
      <c r="CUS29" s="272"/>
      <c r="CUT29" s="272"/>
      <c r="CUU29" s="272"/>
      <c r="CUV29" s="272"/>
      <c r="CUW29" s="272"/>
      <c r="CUX29" s="272"/>
      <c r="CUY29" s="272"/>
      <c r="CUZ29" s="272"/>
      <c r="CVA29" s="272"/>
      <c r="CVB29" s="272"/>
      <c r="CVC29" s="272"/>
      <c r="CVD29" s="272"/>
      <c r="CVE29" s="272"/>
      <c r="CVF29" s="272"/>
      <c r="CVG29" s="272"/>
      <c r="CVH29" s="272"/>
      <c r="CVI29" s="272"/>
      <c r="CVJ29" s="272"/>
      <c r="CVK29" s="272"/>
      <c r="CVL29" s="272"/>
      <c r="CVM29" s="272"/>
      <c r="CVN29" s="272"/>
      <c r="CVO29" s="272"/>
      <c r="CVP29" s="272"/>
      <c r="CVQ29" s="272"/>
      <c r="CVR29" s="272"/>
      <c r="CVS29" s="272"/>
      <c r="CVT29" s="272"/>
      <c r="CVU29" s="272"/>
      <c r="CVV29" s="272"/>
      <c r="CVW29" s="272"/>
      <c r="CVX29" s="272"/>
      <c r="CVY29" s="272"/>
      <c r="CVZ29" s="272"/>
      <c r="CWA29" s="272"/>
      <c r="CWB29" s="272"/>
      <c r="CWC29" s="272"/>
      <c r="CWD29" s="272"/>
      <c r="CWE29" s="272"/>
      <c r="CWF29" s="272"/>
      <c r="CWG29" s="272"/>
      <c r="CWH29" s="272"/>
      <c r="CWI29" s="272"/>
      <c r="CWJ29" s="272"/>
      <c r="CWK29" s="272"/>
      <c r="CWL29" s="272"/>
      <c r="CWM29" s="272"/>
      <c r="CWN29" s="272"/>
      <c r="CWO29" s="272"/>
      <c r="CWP29" s="272"/>
      <c r="CWQ29" s="272"/>
      <c r="CWR29" s="272"/>
      <c r="CWS29" s="272"/>
      <c r="CWT29" s="272"/>
      <c r="CWU29" s="272"/>
      <c r="CWV29" s="272"/>
      <c r="CWW29" s="272"/>
      <c r="CWX29" s="272"/>
      <c r="CWY29" s="272"/>
      <c r="CWZ29" s="272"/>
      <c r="CXA29" s="272"/>
      <c r="CXB29" s="272"/>
      <c r="CXC29" s="272"/>
      <c r="CXD29" s="272"/>
      <c r="CXE29" s="272"/>
      <c r="CXF29" s="272"/>
      <c r="CXG29" s="272"/>
      <c r="CXH29" s="272"/>
      <c r="CXI29" s="272"/>
      <c r="CXJ29" s="272"/>
      <c r="CXK29" s="272"/>
      <c r="CXL29" s="272"/>
      <c r="CXM29" s="272"/>
      <c r="CXN29" s="272"/>
      <c r="CXO29" s="272"/>
      <c r="CXP29" s="272"/>
      <c r="CXQ29" s="272"/>
      <c r="CXR29" s="272"/>
      <c r="CXS29" s="272"/>
      <c r="CXT29" s="272"/>
      <c r="CXU29" s="272"/>
      <c r="CXV29" s="272"/>
      <c r="CXW29" s="272"/>
      <c r="CXX29" s="272"/>
      <c r="CXY29" s="272"/>
      <c r="CXZ29" s="272"/>
      <c r="CYA29" s="272"/>
      <c r="CYB29" s="272"/>
      <c r="CYC29" s="272"/>
      <c r="CYD29" s="272"/>
      <c r="CYE29" s="272"/>
      <c r="CYF29" s="272"/>
      <c r="CYG29" s="272"/>
      <c r="CYH29" s="272"/>
      <c r="CYI29" s="272"/>
      <c r="CYJ29" s="272"/>
      <c r="CYK29" s="272"/>
      <c r="CYL29" s="272"/>
      <c r="CYM29" s="272"/>
      <c r="CYN29" s="272"/>
      <c r="CYO29" s="272"/>
      <c r="CYP29" s="272"/>
      <c r="CYQ29" s="272"/>
      <c r="CYR29" s="272"/>
      <c r="CYS29" s="272"/>
      <c r="CYT29" s="272"/>
      <c r="CYU29" s="272"/>
      <c r="CYV29" s="272"/>
      <c r="CYW29" s="272"/>
      <c r="CYX29" s="272"/>
      <c r="CYY29" s="272"/>
      <c r="CYZ29" s="272"/>
      <c r="CZA29" s="272"/>
      <c r="CZB29" s="272"/>
      <c r="CZC29" s="272"/>
      <c r="CZD29" s="272"/>
      <c r="CZE29" s="272"/>
      <c r="CZF29" s="272"/>
      <c r="CZG29" s="272"/>
      <c r="CZH29" s="272"/>
      <c r="CZI29" s="272"/>
      <c r="CZJ29" s="272"/>
      <c r="CZK29" s="272"/>
      <c r="CZL29" s="272"/>
      <c r="CZM29" s="272"/>
      <c r="CZN29" s="272"/>
      <c r="CZO29" s="272"/>
      <c r="CZP29" s="272"/>
      <c r="CZQ29" s="272"/>
      <c r="CZR29" s="272"/>
      <c r="CZS29" s="272"/>
      <c r="CZT29" s="272"/>
      <c r="CZU29" s="272"/>
      <c r="CZV29" s="272"/>
      <c r="CZW29" s="272"/>
      <c r="CZX29" s="272"/>
      <c r="CZY29" s="272"/>
      <c r="CZZ29" s="272"/>
      <c r="DAA29" s="272"/>
      <c r="DAB29" s="272"/>
      <c r="DAC29" s="272"/>
      <c r="DAD29" s="272"/>
      <c r="DAE29" s="272"/>
      <c r="DAF29" s="272"/>
      <c r="DAG29" s="272"/>
      <c r="DAH29" s="272"/>
      <c r="DAI29" s="272"/>
      <c r="DAJ29" s="272"/>
      <c r="DAK29" s="272"/>
      <c r="DAL29" s="272"/>
      <c r="DAM29" s="272"/>
      <c r="DAN29" s="272"/>
      <c r="DAO29" s="272"/>
      <c r="DAP29" s="272"/>
      <c r="DAQ29" s="272"/>
      <c r="DAR29" s="272"/>
      <c r="DAS29" s="272"/>
      <c r="DAT29" s="272"/>
      <c r="DAU29" s="272"/>
      <c r="DAV29" s="272"/>
      <c r="DAW29" s="272"/>
      <c r="DAX29" s="272"/>
      <c r="DAY29" s="272"/>
      <c r="DAZ29" s="272"/>
      <c r="DBA29" s="272"/>
      <c r="DBB29" s="272"/>
      <c r="DBC29" s="272"/>
      <c r="DBD29" s="272"/>
      <c r="DBE29" s="272"/>
      <c r="DBF29" s="272"/>
      <c r="DBG29" s="272"/>
      <c r="DBH29" s="272"/>
      <c r="DBI29" s="272"/>
      <c r="DBJ29" s="272"/>
      <c r="DBK29" s="272"/>
      <c r="DBL29" s="272"/>
      <c r="DBM29" s="272"/>
      <c r="DBN29" s="272"/>
      <c r="DBO29" s="272"/>
      <c r="DBP29" s="272"/>
      <c r="DBQ29" s="272"/>
      <c r="DBR29" s="272"/>
      <c r="DBS29" s="272"/>
      <c r="DBT29" s="272"/>
      <c r="DBU29" s="272"/>
      <c r="DBV29" s="272"/>
      <c r="DBW29" s="272"/>
      <c r="DBX29" s="272"/>
      <c r="DBY29" s="272"/>
      <c r="DBZ29" s="272"/>
      <c r="DCA29" s="272"/>
      <c r="DCB29" s="272"/>
      <c r="DCC29" s="272"/>
      <c r="DCD29" s="272"/>
      <c r="DCE29" s="272"/>
      <c r="DCF29" s="272"/>
      <c r="DCG29" s="272"/>
      <c r="DCH29" s="272"/>
      <c r="DCI29" s="272"/>
      <c r="DCJ29" s="272"/>
      <c r="DCK29" s="272"/>
      <c r="DCL29" s="272"/>
      <c r="DCM29" s="272"/>
      <c r="DCN29" s="272"/>
      <c r="DCO29" s="272"/>
      <c r="DCP29" s="272"/>
      <c r="DCQ29" s="272"/>
      <c r="DCR29" s="272"/>
      <c r="DCS29" s="272"/>
      <c r="DCT29" s="272"/>
      <c r="DCU29" s="272"/>
      <c r="DCV29" s="272"/>
      <c r="DCW29" s="272"/>
      <c r="DCX29" s="272"/>
      <c r="DCY29" s="272"/>
      <c r="DCZ29" s="272"/>
      <c r="DDA29" s="272"/>
      <c r="DDB29" s="272"/>
      <c r="DDC29" s="272"/>
      <c r="DDD29" s="272"/>
      <c r="DDE29" s="272"/>
      <c r="DDF29" s="272"/>
      <c r="DDG29" s="272"/>
      <c r="DDH29" s="272"/>
      <c r="DDI29" s="272"/>
      <c r="DDJ29" s="272"/>
      <c r="DDK29" s="272"/>
      <c r="DDL29" s="272"/>
      <c r="DDM29" s="272"/>
      <c r="DDN29" s="272"/>
      <c r="DDO29" s="272"/>
      <c r="DDP29" s="272"/>
      <c r="DDQ29" s="272"/>
      <c r="DDR29" s="272"/>
      <c r="DDS29" s="272"/>
      <c r="DDT29" s="272"/>
      <c r="DDU29" s="272"/>
      <c r="DDV29" s="272"/>
      <c r="DDW29" s="272"/>
      <c r="DDX29" s="272"/>
      <c r="DDY29" s="272"/>
      <c r="DDZ29" s="272"/>
      <c r="DEA29" s="272"/>
      <c r="DEB29" s="272"/>
      <c r="DEC29" s="272"/>
      <c r="DED29" s="272"/>
      <c r="DEE29" s="272"/>
      <c r="DEF29" s="272"/>
      <c r="DEG29" s="272"/>
      <c r="DEH29" s="272"/>
      <c r="DEI29" s="272"/>
      <c r="DEJ29" s="272"/>
      <c r="DEK29" s="272"/>
      <c r="DEL29" s="272"/>
      <c r="DEM29" s="272"/>
      <c r="DEN29" s="272"/>
      <c r="DEO29" s="272"/>
      <c r="DEP29" s="272"/>
      <c r="DEQ29" s="272"/>
      <c r="DER29" s="272"/>
      <c r="DES29" s="272"/>
      <c r="DET29" s="272"/>
      <c r="DEU29" s="272"/>
      <c r="DEV29" s="272"/>
      <c r="DEW29" s="272"/>
      <c r="DEX29" s="272"/>
      <c r="DEY29" s="272"/>
      <c r="DEZ29" s="272"/>
      <c r="DFA29" s="272"/>
      <c r="DFB29" s="272"/>
      <c r="DFC29" s="272"/>
      <c r="DFD29" s="272"/>
      <c r="DFE29" s="272"/>
      <c r="DFF29" s="272"/>
      <c r="DFG29" s="272"/>
      <c r="DFH29" s="272"/>
      <c r="DFI29" s="272"/>
      <c r="DFJ29" s="272"/>
      <c r="DFK29" s="272"/>
      <c r="DFL29" s="272"/>
      <c r="DFM29" s="272"/>
      <c r="DFN29" s="272"/>
      <c r="DFO29" s="272"/>
      <c r="DFP29" s="272"/>
      <c r="DFQ29" s="272"/>
      <c r="DFR29" s="272"/>
      <c r="DFS29" s="272"/>
      <c r="DFT29" s="272"/>
      <c r="DFU29" s="272"/>
      <c r="DFV29" s="272"/>
      <c r="DFW29" s="272"/>
      <c r="DFX29" s="272"/>
      <c r="DFY29" s="272"/>
      <c r="DFZ29" s="272"/>
      <c r="DGA29" s="272"/>
      <c r="DGB29" s="272"/>
      <c r="DGC29" s="272"/>
      <c r="DGD29" s="272"/>
      <c r="DGE29" s="272"/>
      <c r="DGF29" s="272"/>
      <c r="DGG29" s="272"/>
      <c r="DGH29" s="272"/>
      <c r="DGI29" s="272"/>
      <c r="DGJ29" s="272"/>
      <c r="DGK29" s="272"/>
      <c r="DGL29" s="272"/>
      <c r="DGM29" s="272"/>
      <c r="DGN29" s="272"/>
      <c r="DGO29" s="272"/>
      <c r="DGP29" s="272"/>
      <c r="DGQ29" s="272"/>
      <c r="DGR29" s="272"/>
      <c r="DGS29" s="272"/>
      <c r="DGT29" s="272"/>
      <c r="DGU29" s="272"/>
      <c r="DGV29" s="272"/>
      <c r="DGW29" s="272"/>
      <c r="DGX29" s="272"/>
      <c r="DGY29" s="272"/>
      <c r="DGZ29" s="272"/>
      <c r="DHA29" s="272"/>
      <c r="DHB29" s="272"/>
      <c r="DHC29" s="272"/>
      <c r="DHD29" s="272"/>
      <c r="DHE29" s="272"/>
      <c r="DHF29" s="272"/>
      <c r="DHG29" s="272"/>
      <c r="DHH29" s="272"/>
      <c r="DHI29" s="272"/>
      <c r="DHJ29" s="272"/>
      <c r="DHK29" s="272"/>
      <c r="DHL29" s="272"/>
      <c r="DHM29" s="272"/>
      <c r="DHN29" s="272"/>
      <c r="DHO29" s="272"/>
      <c r="DHP29" s="272"/>
      <c r="DHQ29" s="272"/>
      <c r="DHR29" s="272"/>
      <c r="DHS29" s="272"/>
      <c r="DHT29" s="272"/>
      <c r="DHU29" s="272"/>
      <c r="DHV29" s="272"/>
      <c r="DHW29" s="272"/>
      <c r="DHX29" s="272"/>
      <c r="DHY29" s="272"/>
      <c r="DHZ29" s="272"/>
      <c r="DIA29" s="272"/>
      <c r="DIB29" s="272"/>
      <c r="DIC29" s="272"/>
      <c r="DID29" s="272"/>
      <c r="DIE29" s="272"/>
      <c r="DIF29" s="272"/>
      <c r="DIG29" s="272"/>
      <c r="DIH29" s="272"/>
      <c r="DII29" s="272"/>
      <c r="DIJ29" s="272"/>
      <c r="DIK29" s="272"/>
      <c r="DIL29" s="272"/>
      <c r="DIM29" s="272"/>
      <c r="DIN29" s="272"/>
      <c r="DIO29" s="272"/>
      <c r="DIP29" s="272"/>
      <c r="DIQ29" s="272"/>
      <c r="DIR29" s="272"/>
      <c r="DIS29" s="272"/>
      <c r="DIT29" s="272"/>
      <c r="DIU29" s="272"/>
      <c r="DIV29" s="272"/>
      <c r="DIW29" s="272"/>
      <c r="DIX29" s="272"/>
      <c r="DIY29" s="272"/>
      <c r="DIZ29" s="272"/>
      <c r="DJA29" s="272"/>
      <c r="DJB29" s="272"/>
      <c r="DJC29" s="272"/>
      <c r="DJD29" s="272"/>
      <c r="DJE29" s="272"/>
      <c r="DJF29" s="272"/>
      <c r="DJG29" s="272"/>
      <c r="DJH29" s="272"/>
      <c r="DJI29" s="272"/>
      <c r="DJJ29" s="272"/>
      <c r="DJK29" s="272"/>
      <c r="DJL29" s="272"/>
      <c r="DJM29" s="272"/>
      <c r="DJN29" s="272"/>
      <c r="DJO29" s="272"/>
      <c r="DJP29" s="272"/>
      <c r="DJQ29" s="272"/>
      <c r="DJR29" s="272"/>
      <c r="DJS29" s="272"/>
      <c r="DJT29" s="272"/>
      <c r="DJU29" s="272"/>
      <c r="DJV29" s="272"/>
      <c r="DJW29" s="272"/>
      <c r="DJX29" s="272"/>
      <c r="DJY29" s="272"/>
      <c r="DJZ29" s="272"/>
      <c r="DKA29" s="272"/>
      <c r="DKB29" s="272"/>
      <c r="DKC29" s="272"/>
      <c r="DKD29" s="272"/>
      <c r="DKE29" s="272"/>
      <c r="DKF29" s="272"/>
      <c r="DKG29" s="272"/>
      <c r="DKH29" s="272"/>
      <c r="DKI29" s="272"/>
      <c r="DKJ29" s="272"/>
      <c r="DKK29" s="272"/>
      <c r="DKL29" s="272"/>
      <c r="DKM29" s="272"/>
      <c r="DKN29" s="272"/>
      <c r="DKO29" s="272"/>
      <c r="DKP29" s="272"/>
      <c r="DKQ29" s="272"/>
      <c r="DKR29" s="272"/>
      <c r="DKS29" s="272"/>
      <c r="DKT29" s="272"/>
      <c r="DKU29" s="272"/>
      <c r="DKV29" s="272"/>
      <c r="DKW29" s="272"/>
      <c r="DKX29" s="272"/>
      <c r="DKY29" s="272"/>
      <c r="DKZ29" s="272"/>
      <c r="DLA29" s="272"/>
      <c r="DLB29" s="272"/>
      <c r="DLC29" s="272"/>
      <c r="DLD29" s="272"/>
      <c r="DLE29" s="272"/>
      <c r="DLF29" s="272"/>
      <c r="DLG29" s="272"/>
      <c r="DLH29" s="272"/>
      <c r="DLI29" s="272"/>
      <c r="DLJ29" s="272"/>
      <c r="DLK29" s="272"/>
      <c r="DLL29" s="272"/>
      <c r="DLM29" s="272"/>
      <c r="DLN29" s="272"/>
      <c r="DLO29" s="272"/>
      <c r="DLP29" s="272"/>
      <c r="DLQ29" s="272"/>
      <c r="DLR29" s="272"/>
      <c r="DLS29" s="272"/>
      <c r="DLT29" s="272"/>
      <c r="DLU29" s="272"/>
      <c r="DLV29" s="272"/>
      <c r="DLW29" s="272"/>
      <c r="DLX29" s="272"/>
      <c r="DLY29" s="272"/>
      <c r="DLZ29" s="272"/>
      <c r="DMA29" s="272"/>
      <c r="DMB29" s="272"/>
      <c r="DMC29" s="272"/>
      <c r="DMD29" s="272"/>
      <c r="DME29" s="272"/>
      <c r="DMF29" s="272"/>
      <c r="DMG29" s="272"/>
      <c r="DMH29" s="272"/>
      <c r="DMI29" s="272"/>
      <c r="DMJ29" s="272"/>
      <c r="DMK29" s="272"/>
      <c r="DML29" s="272"/>
      <c r="DMM29" s="272"/>
      <c r="DMN29" s="272"/>
      <c r="DMO29" s="272"/>
      <c r="DMP29" s="272"/>
      <c r="DMQ29" s="272"/>
      <c r="DMR29" s="272"/>
      <c r="DMS29" s="272"/>
      <c r="DMT29" s="272"/>
      <c r="DMU29" s="272"/>
      <c r="DMV29" s="272"/>
      <c r="DMW29" s="272"/>
      <c r="DMX29" s="272"/>
      <c r="DMY29" s="272"/>
      <c r="DMZ29" s="272"/>
      <c r="DNA29" s="272"/>
      <c r="DNB29" s="272"/>
      <c r="DNC29" s="272"/>
      <c r="DND29" s="272"/>
      <c r="DNE29" s="272"/>
      <c r="DNF29" s="272"/>
      <c r="DNG29" s="272"/>
      <c r="DNH29" s="272"/>
      <c r="DNI29" s="272"/>
      <c r="DNJ29" s="272"/>
      <c r="DNK29" s="272"/>
      <c r="DNL29" s="272"/>
      <c r="DNM29" s="272"/>
      <c r="DNN29" s="272"/>
      <c r="DNO29" s="272"/>
      <c r="DNP29" s="272"/>
      <c r="DNQ29" s="272"/>
      <c r="DNR29" s="272"/>
      <c r="DNS29" s="272"/>
      <c r="DNT29" s="272"/>
      <c r="DNU29" s="272"/>
      <c r="DNV29" s="272"/>
      <c r="DNW29" s="272"/>
      <c r="DNX29" s="272"/>
      <c r="DNY29" s="272"/>
      <c r="DNZ29" s="272"/>
      <c r="DOA29" s="272"/>
      <c r="DOB29" s="272"/>
      <c r="DOC29" s="272"/>
      <c r="DOD29" s="272"/>
      <c r="DOE29" s="272"/>
      <c r="DOF29" s="272"/>
      <c r="DOG29" s="272"/>
      <c r="DOH29" s="272"/>
      <c r="DOI29" s="272"/>
      <c r="DOJ29" s="272"/>
      <c r="DOK29" s="272"/>
      <c r="DOL29" s="272"/>
      <c r="DOM29" s="272"/>
      <c r="DON29" s="272"/>
      <c r="DOO29" s="272"/>
      <c r="DOP29" s="272"/>
      <c r="DOQ29" s="272"/>
      <c r="DOR29" s="272"/>
      <c r="DOS29" s="272"/>
      <c r="DOT29" s="272"/>
      <c r="DOU29" s="272"/>
      <c r="DOV29" s="272"/>
      <c r="DOW29" s="272"/>
      <c r="DOX29" s="272"/>
      <c r="DOY29" s="272"/>
      <c r="DOZ29" s="272"/>
      <c r="DPA29" s="272"/>
      <c r="DPB29" s="272"/>
      <c r="DPC29" s="272"/>
      <c r="DPD29" s="272"/>
      <c r="DPE29" s="272"/>
      <c r="DPF29" s="272"/>
      <c r="DPG29" s="272"/>
      <c r="DPH29" s="272"/>
      <c r="DPI29" s="272"/>
      <c r="DPJ29" s="272"/>
      <c r="DPK29" s="272"/>
      <c r="DPL29" s="272"/>
      <c r="DPM29" s="272"/>
      <c r="DPN29" s="272"/>
      <c r="DPO29" s="272"/>
      <c r="DPP29" s="272"/>
      <c r="DPQ29" s="272"/>
      <c r="DPR29" s="272"/>
      <c r="DPS29" s="272"/>
      <c r="DPT29" s="272"/>
      <c r="DPU29" s="272"/>
      <c r="DPV29" s="272"/>
      <c r="DPW29" s="272"/>
      <c r="DPX29" s="272"/>
      <c r="DPY29" s="272"/>
      <c r="DPZ29" s="272"/>
      <c r="DQA29" s="272"/>
      <c r="DQB29" s="272"/>
      <c r="DQC29" s="272"/>
      <c r="DQD29" s="272"/>
      <c r="DQE29" s="272"/>
      <c r="DQF29" s="272"/>
      <c r="DQG29" s="272"/>
      <c r="DQH29" s="272"/>
      <c r="DQI29" s="272"/>
      <c r="DQJ29" s="272"/>
      <c r="DQK29" s="272"/>
      <c r="DQL29" s="272"/>
      <c r="DQM29" s="272"/>
      <c r="DQN29" s="272"/>
      <c r="DQO29" s="272"/>
      <c r="DQP29" s="272"/>
      <c r="DQQ29" s="272"/>
      <c r="DQR29" s="272"/>
      <c r="DQS29" s="272"/>
      <c r="DQT29" s="272"/>
      <c r="DQU29" s="272"/>
      <c r="DQV29" s="272"/>
      <c r="DQW29" s="272"/>
      <c r="DQX29" s="272"/>
      <c r="DQY29" s="272"/>
      <c r="DQZ29" s="272"/>
      <c r="DRA29" s="272"/>
      <c r="DRB29" s="272"/>
      <c r="DRC29" s="272"/>
      <c r="DRD29" s="272"/>
      <c r="DRE29" s="272"/>
      <c r="DRF29" s="272"/>
      <c r="DRG29" s="272"/>
      <c r="DRH29" s="272"/>
      <c r="DRI29" s="272"/>
      <c r="DRJ29" s="272"/>
      <c r="DRK29" s="272"/>
      <c r="DRL29" s="272"/>
      <c r="DRM29" s="272"/>
      <c r="DRN29" s="272"/>
      <c r="DRO29" s="272"/>
      <c r="DRP29" s="272"/>
      <c r="DRQ29" s="272"/>
      <c r="DRR29" s="272"/>
      <c r="DRS29" s="272"/>
      <c r="DRT29" s="272"/>
      <c r="DRU29" s="272"/>
      <c r="DRV29" s="272"/>
      <c r="DRW29" s="272"/>
      <c r="DRX29" s="272"/>
      <c r="DRY29" s="272"/>
      <c r="DRZ29" s="272"/>
      <c r="DSA29" s="272"/>
      <c r="DSB29" s="272"/>
      <c r="DSC29" s="272"/>
      <c r="DSD29" s="272"/>
      <c r="DSE29" s="272"/>
      <c r="DSF29" s="272"/>
      <c r="DSG29" s="272"/>
      <c r="DSH29" s="272"/>
      <c r="DSI29" s="272"/>
      <c r="DSJ29" s="272"/>
      <c r="DSK29" s="272"/>
      <c r="DSL29" s="272"/>
      <c r="DSM29" s="272"/>
      <c r="DSN29" s="272"/>
      <c r="DSO29" s="272"/>
      <c r="DSP29" s="272"/>
      <c r="DSQ29" s="272"/>
      <c r="DSR29" s="272"/>
      <c r="DSS29" s="272"/>
      <c r="DST29" s="272"/>
      <c r="DSU29" s="272"/>
      <c r="DSV29" s="272"/>
      <c r="DSW29" s="272"/>
      <c r="DSX29" s="272"/>
      <c r="DSY29" s="272"/>
      <c r="DSZ29" s="272"/>
      <c r="DTA29" s="272"/>
      <c r="DTB29" s="272"/>
      <c r="DTC29" s="272"/>
      <c r="DTD29" s="272"/>
      <c r="DTE29" s="272"/>
      <c r="DTF29" s="272"/>
      <c r="DTG29" s="272"/>
      <c r="DTH29" s="272"/>
      <c r="DTI29" s="272"/>
      <c r="DTJ29" s="272"/>
      <c r="DTK29" s="272"/>
      <c r="DTL29" s="272"/>
      <c r="DTM29" s="272"/>
      <c r="DTN29" s="272"/>
      <c r="DTO29" s="272"/>
      <c r="DTP29" s="272"/>
      <c r="DTQ29" s="272"/>
      <c r="DTR29" s="272"/>
      <c r="DTS29" s="272"/>
      <c r="DTT29" s="272"/>
      <c r="DTU29" s="272"/>
      <c r="DTV29" s="272"/>
      <c r="DTW29" s="272"/>
      <c r="DTX29" s="272"/>
      <c r="DTY29" s="272"/>
      <c r="DTZ29" s="272"/>
      <c r="DUA29" s="272"/>
      <c r="DUB29" s="272"/>
      <c r="DUC29" s="272"/>
      <c r="DUD29" s="272"/>
      <c r="DUE29" s="272"/>
      <c r="DUF29" s="272"/>
      <c r="DUG29" s="272"/>
      <c r="DUH29" s="272"/>
      <c r="DUI29" s="272"/>
      <c r="DUJ29" s="272"/>
      <c r="DUK29" s="272"/>
      <c r="DUL29" s="272"/>
      <c r="DUM29" s="272"/>
      <c r="DUN29" s="272"/>
      <c r="DUO29" s="272"/>
      <c r="DUP29" s="272"/>
      <c r="DUQ29" s="272"/>
      <c r="DUR29" s="272"/>
      <c r="DUS29" s="272"/>
      <c r="DUT29" s="272"/>
      <c r="DUU29" s="272"/>
      <c r="DUV29" s="272"/>
      <c r="DUW29" s="272"/>
      <c r="DUX29" s="272"/>
      <c r="DUY29" s="272"/>
      <c r="DUZ29" s="272"/>
      <c r="DVA29" s="272"/>
      <c r="DVB29" s="272"/>
      <c r="DVC29" s="272"/>
      <c r="DVD29" s="272"/>
      <c r="DVE29" s="272"/>
      <c r="DVF29" s="272"/>
      <c r="DVG29" s="272"/>
      <c r="DVH29" s="272"/>
      <c r="DVI29" s="272"/>
      <c r="DVJ29" s="272"/>
      <c r="DVK29" s="272"/>
      <c r="DVL29" s="272"/>
      <c r="DVM29" s="272"/>
      <c r="DVN29" s="272"/>
      <c r="DVO29" s="272"/>
      <c r="DVP29" s="272"/>
      <c r="DVQ29" s="272"/>
      <c r="DVR29" s="272"/>
      <c r="DVS29" s="272"/>
      <c r="DVT29" s="272"/>
      <c r="DVU29" s="272"/>
      <c r="DVV29" s="272"/>
      <c r="DVW29" s="272"/>
      <c r="DVX29" s="272"/>
      <c r="DVY29" s="272"/>
      <c r="DVZ29" s="272"/>
      <c r="DWA29" s="272"/>
      <c r="DWB29" s="272"/>
      <c r="DWC29" s="272"/>
      <c r="DWD29" s="272"/>
      <c r="DWE29" s="272"/>
      <c r="DWF29" s="272"/>
      <c r="DWG29" s="272"/>
      <c r="DWH29" s="272"/>
      <c r="DWI29" s="272"/>
      <c r="DWJ29" s="272"/>
      <c r="DWK29" s="272"/>
      <c r="DWL29" s="272"/>
      <c r="DWM29" s="272"/>
      <c r="DWN29" s="272"/>
      <c r="DWO29" s="272"/>
      <c r="DWP29" s="272"/>
      <c r="DWQ29" s="272"/>
      <c r="DWR29" s="272"/>
      <c r="DWS29" s="272"/>
      <c r="DWT29" s="272"/>
      <c r="DWU29" s="272"/>
      <c r="DWV29" s="272"/>
      <c r="DWW29" s="272"/>
      <c r="DWX29" s="272"/>
      <c r="DWY29" s="272"/>
      <c r="DWZ29" s="272"/>
      <c r="DXA29" s="272"/>
      <c r="DXB29" s="272"/>
      <c r="DXC29" s="272"/>
      <c r="DXD29" s="272"/>
      <c r="DXE29" s="272"/>
      <c r="DXF29" s="272"/>
      <c r="DXG29" s="272"/>
      <c r="DXH29" s="272"/>
      <c r="DXI29" s="272"/>
      <c r="DXJ29" s="272"/>
      <c r="DXK29" s="272"/>
      <c r="DXL29" s="272"/>
      <c r="DXM29" s="272"/>
      <c r="DXN29" s="272"/>
      <c r="DXO29" s="272"/>
      <c r="DXP29" s="272"/>
      <c r="DXQ29" s="272"/>
      <c r="DXR29" s="272"/>
      <c r="DXS29" s="272"/>
      <c r="DXT29" s="272"/>
      <c r="DXU29" s="272"/>
      <c r="DXV29" s="272"/>
      <c r="DXW29" s="272"/>
      <c r="DXX29" s="272"/>
      <c r="DXY29" s="272"/>
      <c r="DXZ29" s="272"/>
      <c r="DYA29" s="272"/>
      <c r="DYB29" s="272"/>
      <c r="DYC29" s="272"/>
      <c r="DYD29" s="272"/>
      <c r="DYE29" s="272"/>
      <c r="DYF29" s="272"/>
      <c r="DYG29" s="272"/>
      <c r="DYH29" s="272"/>
      <c r="DYI29" s="272"/>
      <c r="DYJ29" s="272"/>
      <c r="DYK29" s="272"/>
      <c r="DYL29" s="272"/>
      <c r="DYM29" s="272"/>
      <c r="DYN29" s="272"/>
      <c r="DYO29" s="272"/>
      <c r="DYP29" s="272"/>
      <c r="DYQ29" s="272"/>
      <c r="DYR29" s="272"/>
      <c r="DYS29" s="272"/>
      <c r="DYT29" s="272"/>
      <c r="DYU29" s="272"/>
      <c r="DYV29" s="272"/>
      <c r="DYW29" s="272"/>
      <c r="DYX29" s="272"/>
      <c r="DYY29" s="272"/>
      <c r="DYZ29" s="272"/>
      <c r="DZA29" s="272"/>
      <c r="DZB29" s="272"/>
      <c r="DZC29" s="272"/>
      <c r="DZD29" s="272"/>
      <c r="DZE29" s="272"/>
      <c r="DZF29" s="272"/>
      <c r="DZG29" s="272"/>
      <c r="DZH29" s="272"/>
      <c r="DZI29" s="272"/>
      <c r="DZJ29" s="272"/>
      <c r="DZK29" s="272"/>
      <c r="DZL29" s="272"/>
      <c r="DZM29" s="272"/>
      <c r="DZN29" s="272"/>
      <c r="DZO29" s="272"/>
      <c r="DZP29" s="272"/>
      <c r="DZQ29" s="272"/>
      <c r="DZR29" s="272"/>
      <c r="DZS29" s="272"/>
      <c r="DZT29" s="272"/>
      <c r="DZU29" s="272"/>
      <c r="DZV29" s="272"/>
      <c r="DZW29" s="272"/>
      <c r="DZX29" s="272"/>
      <c r="DZY29" s="272"/>
      <c r="DZZ29" s="272"/>
      <c r="EAA29" s="272"/>
      <c r="EAB29" s="272"/>
      <c r="EAC29" s="272"/>
      <c r="EAD29" s="272"/>
      <c r="EAE29" s="272"/>
      <c r="EAF29" s="272"/>
      <c r="EAG29" s="272"/>
      <c r="EAH29" s="272"/>
      <c r="EAI29" s="272"/>
      <c r="EAJ29" s="272"/>
      <c r="EAK29" s="272"/>
      <c r="EAL29" s="272"/>
      <c r="EAM29" s="272"/>
      <c r="EAN29" s="272"/>
      <c r="EAO29" s="272"/>
      <c r="EAP29" s="272"/>
      <c r="EAQ29" s="272"/>
      <c r="EAR29" s="272"/>
      <c r="EAS29" s="272"/>
      <c r="EAT29" s="272"/>
      <c r="EAU29" s="272"/>
      <c r="EAV29" s="272"/>
      <c r="EAW29" s="272"/>
      <c r="EAX29" s="272"/>
      <c r="EAY29" s="272"/>
      <c r="EAZ29" s="272"/>
      <c r="EBA29" s="272"/>
      <c r="EBB29" s="272"/>
      <c r="EBC29" s="272"/>
      <c r="EBD29" s="272"/>
      <c r="EBE29" s="272"/>
      <c r="EBF29" s="272"/>
      <c r="EBG29" s="272"/>
      <c r="EBH29" s="272"/>
      <c r="EBI29" s="272"/>
      <c r="EBJ29" s="272"/>
      <c r="EBK29" s="272"/>
      <c r="EBL29" s="272"/>
      <c r="EBM29" s="272"/>
      <c r="EBN29" s="272"/>
      <c r="EBO29" s="272"/>
      <c r="EBP29" s="272"/>
      <c r="EBQ29" s="272"/>
      <c r="EBR29" s="272"/>
      <c r="EBS29" s="272"/>
      <c r="EBT29" s="272"/>
      <c r="EBU29" s="272"/>
      <c r="EBV29" s="272"/>
      <c r="EBW29" s="272"/>
      <c r="EBX29" s="272"/>
      <c r="EBY29" s="272"/>
      <c r="EBZ29" s="272"/>
      <c r="ECA29" s="272"/>
      <c r="ECB29" s="272"/>
      <c r="ECC29" s="272"/>
      <c r="ECD29" s="272"/>
      <c r="ECE29" s="272"/>
      <c r="ECF29" s="272"/>
      <c r="ECG29" s="272"/>
      <c r="ECH29" s="272"/>
      <c r="ECI29" s="272"/>
      <c r="ECJ29" s="272"/>
      <c r="ECK29" s="272"/>
      <c r="ECL29" s="272"/>
      <c r="ECM29" s="272"/>
      <c r="ECN29" s="272"/>
      <c r="ECO29" s="272"/>
      <c r="ECP29" s="272"/>
      <c r="ECQ29" s="272"/>
      <c r="ECR29" s="272"/>
      <c r="ECS29" s="272"/>
      <c r="ECT29" s="272"/>
      <c r="ECU29" s="272"/>
      <c r="ECV29" s="272"/>
      <c r="ECW29" s="272"/>
      <c r="ECX29" s="272"/>
      <c r="ECY29" s="272"/>
      <c r="ECZ29" s="272"/>
      <c r="EDA29" s="272"/>
      <c r="EDB29" s="272"/>
      <c r="EDC29" s="272"/>
      <c r="EDD29" s="272"/>
      <c r="EDE29" s="272"/>
      <c r="EDF29" s="272"/>
      <c r="EDG29" s="272"/>
      <c r="EDH29" s="272"/>
      <c r="EDI29" s="272"/>
      <c r="EDJ29" s="272"/>
      <c r="EDK29" s="272"/>
      <c r="EDL29" s="272"/>
      <c r="EDM29" s="272"/>
      <c r="EDN29" s="272"/>
      <c r="EDO29" s="272"/>
      <c r="EDP29" s="272"/>
      <c r="EDQ29" s="272"/>
      <c r="EDR29" s="272"/>
      <c r="EDS29" s="272"/>
      <c r="EDT29" s="272"/>
      <c r="EDU29" s="272"/>
      <c r="EDV29" s="272"/>
      <c r="EDW29" s="272"/>
      <c r="EDX29" s="272"/>
      <c r="EDY29" s="272"/>
      <c r="EDZ29" s="272"/>
      <c r="EEA29" s="272"/>
      <c r="EEB29" s="272"/>
      <c r="EEC29" s="272"/>
      <c r="EED29" s="272"/>
      <c r="EEE29" s="272"/>
      <c r="EEF29" s="272"/>
      <c r="EEG29" s="272"/>
      <c r="EEH29" s="272"/>
      <c r="EEI29" s="272"/>
      <c r="EEJ29" s="272"/>
      <c r="EEK29" s="272"/>
      <c r="EEL29" s="272"/>
      <c r="EEM29" s="272"/>
      <c r="EEN29" s="272"/>
      <c r="EEO29" s="272"/>
      <c r="EEP29" s="272"/>
      <c r="EEQ29" s="272"/>
      <c r="EER29" s="272"/>
      <c r="EES29" s="272"/>
      <c r="EET29" s="272"/>
      <c r="EEU29" s="272"/>
      <c r="EEV29" s="272"/>
      <c r="EEW29" s="272"/>
      <c r="EEX29" s="272"/>
      <c r="EEY29" s="272"/>
      <c r="EEZ29" s="272"/>
      <c r="EFA29" s="272"/>
      <c r="EFB29" s="272"/>
      <c r="EFC29" s="272"/>
      <c r="EFD29" s="272"/>
      <c r="EFE29" s="272"/>
      <c r="EFF29" s="272"/>
      <c r="EFG29" s="272"/>
      <c r="EFH29" s="272"/>
      <c r="EFI29" s="272"/>
      <c r="EFJ29" s="272"/>
      <c r="EFK29" s="272"/>
      <c r="EFL29" s="272"/>
      <c r="EFM29" s="272"/>
      <c r="EFN29" s="272"/>
      <c r="EFO29" s="272"/>
      <c r="EFP29" s="272"/>
      <c r="EFQ29" s="272"/>
      <c r="EFR29" s="272"/>
      <c r="EFS29" s="272"/>
      <c r="EFT29" s="272"/>
      <c r="EFU29" s="272"/>
      <c r="EFV29" s="272"/>
      <c r="EFW29" s="272"/>
      <c r="EFX29" s="272"/>
      <c r="EFY29" s="272"/>
      <c r="EFZ29" s="272"/>
      <c r="EGA29" s="272"/>
      <c r="EGB29" s="272"/>
      <c r="EGC29" s="272"/>
      <c r="EGD29" s="272"/>
      <c r="EGE29" s="272"/>
      <c r="EGF29" s="272"/>
      <c r="EGG29" s="272"/>
      <c r="EGH29" s="272"/>
      <c r="EGI29" s="272"/>
      <c r="EGJ29" s="272"/>
      <c r="EGK29" s="272"/>
      <c r="EGL29" s="272"/>
      <c r="EGM29" s="272"/>
      <c r="EGN29" s="272"/>
      <c r="EGO29" s="272"/>
      <c r="EGP29" s="272"/>
      <c r="EGQ29" s="272"/>
      <c r="EGR29" s="272"/>
      <c r="EGS29" s="272"/>
      <c r="EGT29" s="272"/>
      <c r="EGU29" s="272"/>
      <c r="EGV29" s="272"/>
      <c r="EGW29" s="272"/>
      <c r="EGX29" s="272"/>
      <c r="EGY29" s="272"/>
      <c r="EGZ29" s="272"/>
      <c r="EHA29" s="272"/>
      <c r="EHB29" s="272"/>
      <c r="EHC29" s="272"/>
      <c r="EHD29" s="272"/>
      <c r="EHE29" s="272"/>
      <c r="EHF29" s="272"/>
      <c r="EHG29" s="272"/>
      <c r="EHH29" s="272"/>
      <c r="EHI29" s="272"/>
      <c r="EHJ29" s="272"/>
      <c r="EHK29" s="272"/>
      <c r="EHL29" s="272"/>
      <c r="EHM29" s="272"/>
      <c r="EHN29" s="272"/>
      <c r="EHO29" s="272"/>
      <c r="EHP29" s="272"/>
      <c r="EHQ29" s="272"/>
      <c r="EHR29" s="272"/>
      <c r="EHS29" s="272"/>
      <c r="EHT29" s="272"/>
      <c r="EHU29" s="272"/>
      <c r="EHV29" s="272"/>
      <c r="EHW29" s="272"/>
      <c r="EHX29" s="272"/>
      <c r="EHY29" s="272"/>
      <c r="EHZ29" s="272"/>
      <c r="EIA29" s="272"/>
      <c r="EIB29" s="272"/>
      <c r="EIC29" s="272"/>
      <c r="EID29" s="272"/>
      <c r="EIE29" s="272"/>
      <c r="EIF29" s="272"/>
      <c r="EIG29" s="272"/>
      <c r="EIH29" s="272"/>
      <c r="EII29" s="272"/>
      <c r="EIJ29" s="272"/>
      <c r="EIK29" s="272"/>
      <c r="EIL29" s="272"/>
      <c r="EIM29" s="272"/>
      <c r="EIN29" s="272"/>
      <c r="EIO29" s="272"/>
      <c r="EIP29" s="272"/>
      <c r="EIQ29" s="272"/>
      <c r="EIR29" s="272"/>
      <c r="EIS29" s="272"/>
      <c r="EIT29" s="272"/>
      <c r="EIU29" s="272"/>
      <c r="EIV29" s="272"/>
      <c r="EIW29" s="272"/>
      <c r="EIX29" s="272"/>
      <c r="EIY29" s="272"/>
      <c r="EIZ29" s="272"/>
      <c r="EJA29" s="272"/>
      <c r="EJB29" s="272"/>
      <c r="EJC29" s="272"/>
      <c r="EJD29" s="272"/>
      <c r="EJE29" s="272"/>
      <c r="EJF29" s="272"/>
      <c r="EJG29" s="272"/>
      <c r="EJH29" s="272"/>
      <c r="EJI29" s="272"/>
      <c r="EJJ29" s="272"/>
      <c r="EJK29" s="272"/>
      <c r="EJL29" s="272"/>
      <c r="EJM29" s="272"/>
      <c r="EJN29" s="272"/>
      <c r="EJO29" s="272"/>
      <c r="EJP29" s="272"/>
      <c r="EJQ29" s="272"/>
      <c r="EJR29" s="272"/>
      <c r="EJS29" s="272"/>
      <c r="EJT29" s="272"/>
      <c r="EJU29" s="272"/>
      <c r="EJV29" s="272"/>
      <c r="EJW29" s="272"/>
      <c r="EJX29" s="272"/>
      <c r="EJY29" s="272"/>
      <c r="EJZ29" s="272"/>
      <c r="EKA29" s="272"/>
      <c r="EKB29" s="272"/>
      <c r="EKC29" s="272"/>
      <c r="EKD29" s="272"/>
      <c r="EKE29" s="272"/>
      <c r="EKF29" s="272"/>
      <c r="EKG29" s="272"/>
      <c r="EKH29" s="272"/>
      <c r="EKI29" s="272"/>
      <c r="EKJ29" s="272"/>
      <c r="EKK29" s="272"/>
      <c r="EKL29" s="272"/>
      <c r="EKM29" s="272"/>
      <c r="EKN29" s="272"/>
      <c r="EKO29" s="272"/>
      <c r="EKP29" s="272"/>
      <c r="EKQ29" s="272"/>
      <c r="EKR29" s="272"/>
      <c r="EKS29" s="272"/>
      <c r="EKT29" s="272"/>
      <c r="EKU29" s="272"/>
      <c r="EKV29" s="272"/>
      <c r="EKW29" s="272"/>
      <c r="EKX29" s="272"/>
      <c r="EKY29" s="272"/>
      <c r="EKZ29" s="272"/>
      <c r="ELA29" s="272"/>
      <c r="ELB29" s="272"/>
      <c r="ELC29" s="272"/>
      <c r="ELD29" s="272"/>
      <c r="ELE29" s="272"/>
      <c r="ELF29" s="272"/>
      <c r="ELG29" s="272"/>
      <c r="ELH29" s="272"/>
      <c r="ELI29" s="272"/>
      <c r="ELJ29" s="272"/>
      <c r="ELK29" s="272"/>
      <c r="ELL29" s="272"/>
      <c r="ELM29" s="272"/>
      <c r="ELN29" s="272"/>
      <c r="ELO29" s="272"/>
      <c r="ELP29" s="272"/>
      <c r="ELQ29" s="272"/>
      <c r="ELR29" s="272"/>
      <c r="ELS29" s="272"/>
      <c r="ELT29" s="272"/>
      <c r="ELU29" s="272"/>
      <c r="ELV29" s="272"/>
      <c r="ELW29" s="272"/>
      <c r="ELX29" s="272"/>
      <c r="ELY29" s="272"/>
      <c r="ELZ29" s="272"/>
      <c r="EMA29" s="272"/>
      <c r="EMB29" s="272"/>
      <c r="EMC29" s="272"/>
      <c r="EMD29" s="272"/>
      <c r="EME29" s="272"/>
      <c r="EMF29" s="272"/>
      <c r="EMG29" s="272"/>
      <c r="EMH29" s="272"/>
      <c r="EMI29" s="272"/>
      <c r="EMJ29" s="272"/>
      <c r="EMK29" s="272"/>
      <c r="EML29" s="272"/>
      <c r="EMM29" s="272"/>
      <c r="EMN29" s="272"/>
      <c r="EMO29" s="272"/>
      <c r="EMP29" s="272"/>
      <c r="EMQ29" s="272"/>
      <c r="EMR29" s="272"/>
      <c r="EMS29" s="272"/>
      <c r="EMT29" s="272"/>
      <c r="EMU29" s="272"/>
      <c r="EMV29" s="272"/>
      <c r="EMW29" s="272"/>
      <c r="EMX29" s="272"/>
      <c r="EMY29" s="272"/>
      <c r="EMZ29" s="272"/>
      <c r="ENA29" s="272"/>
      <c r="ENB29" s="272"/>
      <c r="ENC29" s="272"/>
      <c r="END29" s="272"/>
      <c r="ENE29" s="272"/>
      <c r="ENF29" s="272"/>
      <c r="ENG29" s="272"/>
      <c r="ENH29" s="272"/>
      <c r="ENI29" s="272"/>
      <c r="ENJ29" s="272"/>
      <c r="ENK29" s="272"/>
      <c r="ENL29" s="272"/>
      <c r="ENM29" s="272"/>
      <c r="ENN29" s="272"/>
      <c r="ENO29" s="272"/>
      <c r="ENP29" s="272"/>
      <c r="ENQ29" s="272"/>
      <c r="ENR29" s="272"/>
      <c r="ENS29" s="272"/>
      <c r="ENT29" s="272"/>
      <c r="ENU29" s="272"/>
      <c r="ENV29" s="272"/>
      <c r="ENW29" s="272"/>
      <c r="ENX29" s="272"/>
      <c r="ENY29" s="272"/>
      <c r="ENZ29" s="272"/>
      <c r="EOA29" s="272"/>
      <c r="EOB29" s="272"/>
      <c r="EOC29" s="272"/>
      <c r="EOD29" s="272"/>
      <c r="EOE29" s="272"/>
      <c r="EOF29" s="272"/>
      <c r="EOG29" s="272"/>
      <c r="EOH29" s="272"/>
      <c r="EOI29" s="272"/>
      <c r="EOJ29" s="272"/>
      <c r="EOK29" s="272"/>
      <c r="EOL29" s="272"/>
      <c r="EOM29" s="272"/>
      <c r="EON29" s="272"/>
      <c r="EOO29" s="272"/>
      <c r="EOP29" s="272"/>
      <c r="EOQ29" s="272"/>
      <c r="EOR29" s="272"/>
      <c r="EOS29" s="272"/>
      <c r="EOT29" s="272"/>
      <c r="EOU29" s="272"/>
      <c r="EOV29" s="272"/>
      <c r="EOW29" s="272"/>
      <c r="EOX29" s="272"/>
      <c r="EOY29" s="272"/>
      <c r="EOZ29" s="272"/>
      <c r="EPA29" s="272"/>
      <c r="EPB29" s="272"/>
      <c r="EPC29" s="272"/>
      <c r="EPD29" s="272"/>
      <c r="EPE29" s="272"/>
      <c r="EPF29" s="272"/>
      <c r="EPG29" s="272"/>
      <c r="EPH29" s="272"/>
      <c r="EPI29" s="272"/>
      <c r="EPJ29" s="272"/>
      <c r="EPK29" s="272"/>
      <c r="EPL29" s="272"/>
      <c r="EPM29" s="272"/>
      <c r="EPN29" s="272"/>
      <c r="EPO29" s="272"/>
      <c r="EPP29" s="272"/>
      <c r="EPQ29" s="272"/>
      <c r="EPR29" s="272"/>
      <c r="EPS29" s="272"/>
      <c r="EPT29" s="272"/>
      <c r="EPU29" s="272"/>
      <c r="EPV29" s="272"/>
      <c r="EPW29" s="272"/>
      <c r="EPX29" s="272"/>
      <c r="EPY29" s="272"/>
      <c r="EPZ29" s="272"/>
      <c r="EQA29" s="272"/>
      <c r="EQB29" s="272"/>
      <c r="EQC29" s="272"/>
      <c r="EQD29" s="272"/>
      <c r="EQE29" s="272"/>
      <c r="EQF29" s="272"/>
      <c r="EQG29" s="272"/>
      <c r="EQH29" s="272"/>
      <c r="EQI29" s="272"/>
      <c r="EQJ29" s="272"/>
      <c r="EQK29" s="272"/>
      <c r="EQL29" s="272"/>
      <c r="EQM29" s="272"/>
      <c r="EQN29" s="272"/>
      <c r="EQO29" s="272"/>
      <c r="EQP29" s="272"/>
      <c r="EQQ29" s="272"/>
      <c r="EQR29" s="272"/>
      <c r="EQS29" s="272"/>
      <c r="EQT29" s="272"/>
      <c r="EQU29" s="272"/>
      <c r="EQV29" s="272"/>
      <c r="EQW29" s="272"/>
      <c r="EQX29" s="272"/>
      <c r="EQY29" s="272"/>
      <c r="EQZ29" s="272"/>
      <c r="ERA29" s="272"/>
      <c r="ERB29" s="272"/>
      <c r="ERC29" s="272"/>
      <c r="ERD29" s="272"/>
      <c r="ERE29" s="272"/>
      <c r="ERF29" s="272"/>
      <c r="ERG29" s="272"/>
      <c r="ERH29" s="272"/>
      <c r="ERI29" s="272"/>
      <c r="ERJ29" s="272"/>
      <c r="ERK29" s="272"/>
      <c r="ERL29" s="272"/>
      <c r="ERM29" s="272"/>
      <c r="ERN29" s="272"/>
      <c r="ERO29" s="272"/>
      <c r="ERP29" s="272"/>
      <c r="ERQ29" s="272"/>
      <c r="ERR29" s="272"/>
      <c r="ERS29" s="272"/>
      <c r="ERT29" s="272"/>
      <c r="ERU29" s="272"/>
      <c r="ERV29" s="272"/>
      <c r="ERW29" s="272"/>
      <c r="ERX29" s="272"/>
      <c r="ERY29" s="272"/>
      <c r="ERZ29" s="272"/>
      <c r="ESA29" s="272"/>
      <c r="ESB29" s="272"/>
      <c r="ESC29" s="272"/>
      <c r="ESD29" s="272"/>
      <c r="ESE29" s="272"/>
      <c r="ESF29" s="272"/>
      <c r="ESG29" s="272"/>
      <c r="ESH29" s="272"/>
      <c r="ESI29" s="272"/>
      <c r="ESJ29" s="272"/>
      <c r="ESK29" s="272"/>
      <c r="ESL29" s="272"/>
      <c r="ESM29" s="272"/>
      <c r="ESN29" s="272"/>
      <c r="ESO29" s="272"/>
      <c r="ESP29" s="272"/>
      <c r="ESQ29" s="272"/>
      <c r="ESR29" s="272"/>
      <c r="ESS29" s="272"/>
      <c r="EST29" s="272"/>
      <c r="ESU29" s="272"/>
      <c r="ESV29" s="272"/>
      <c r="ESW29" s="272"/>
      <c r="ESX29" s="272"/>
      <c r="ESY29" s="272"/>
      <c r="ESZ29" s="272"/>
      <c r="ETA29" s="272"/>
      <c r="ETB29" s="272"/>
      <c r="ETC29" s="272"/>
      <c r="ETD29" s="272"/>
      <c r="ETE29" s="272"/>
      <c r="ETF29" s="272"/>
      <c r="ETG29" s="272"/>
      <c r="ETH29" s="272"/>
      <c r="ETI29" s="272"/>
      <c r="ETJ29" s="272"/>
      <c r="ETK29" s="272"/>
      <c r="ETL29" s="272"/>
      <c r="ETM29" s="272"/>
      <c r="ETN29" s="272"/>
      <c r="ETO29" s="272"/>
      <c r="ETP29" s="272"/>
      <c r="ETQ29" s="272"/>
      <c r="ETR29" s="272"/>
      <c r="ETS29" s="272"/>
      <c r="ETT29" s="272"/>
      <c r="ETU29" s="272"/>
      <c r="ETV29" s="272"/>
      <c r="ETW29" s="272"/>
      <c r="ETX29" s="272"/>
      <c r="ETY29" s="272"/>
      <c r="ETZ29" s="272"/>
      <c r="EUA29" s="272"/>
      <c r="EUB29" s="272"/>
      <c r="EUC29" s="272"/>
      <c r="EUD29" s="272"/>
      <c r="EUE29" s="272"/>
      <c r="EUF29" s="272"/>
      <c r="EUG29" s="272"/>
      <c r="EUH29" s="272"/>
      <c r="EUI29" s="272"/>
      <c r="EUJ29" s="272"/>
      <c r="EUK29" s="272"/>
      <c r="EUL29" s="272"/>
      <c r="EUM29" s="272"/>
      <c r="EUN29" s="272"/>
      <c r="EUO29" s="272"/>
      <c r="EUP29" s="272"/>
      <c r="EUQ29" s="272"/>
      <c r="EUR29" s="272"/>
      <c r="EUS29" s="272"/>
      <c r="EUT29" s="272"/>
      <c r="EUU29" s="272"/>
      <c r="EUV29" s="272"/>
      <c r="EUW29" s="272"/>
      <c r="EUX29" s="272"/>
      <c r="EUY29" s="272"/>
      <c r="EUZ29" s="272"/>
      <c r="EVA29" s="272"/>
      <c r="EVB29" s="272"/>
      <c r="EVC29" s="272"/>
      <c r="EVD29" s="272"/>
      <c r="EVE29" s="272"/>
      <c r="EVF29" s="272"/>
      <c r="EVG29" s="272"/>
      <c r="EVH29" s="272"/>
      <c r="EVI29" s="272"/>
      <c r="EVJ29" s="272"/>
      <c r="EVK29" s="272"/>
      <c r="EVL29" s="272"/>
      <c r="EVM29" s="272"/>
      <c r="EVN29" s="272"/>
      <c r="EVO29" s="272"/>
      <c r="EVP29" s="272"/>
      <c r="EVQ29" s="272"/>
      <c r="EVR29" s="272"/>
      <c r="EVS29" s="272"/>
      <c r="EVT29" s="272"/>
      <c r="EVU29" s="272"/>
      <c r="EVV29" s="272"/>
      <c r="EVW29" s="272"/>
      <c r="EVX29" s="272"/>
      <c r="EVY29" s="272"/>
      <c r="EVZ29" s="272"/>
      <c r="EWA29" s="272"/>
      <c r="EWB29" s="272"/>
      <c r="EWC29" s="272"/>
      <c r="EWD29" s="272"/>
      <c r="EWE29" s="272"/>
      <c r="EWF29" s="272"/>
      <c r="EWG29" s="272"/>
      <c r="EWH29" s="272"/>
      <c r="EWI29" s="272"/>
      <c r="EWJ29" s="272"/>
      <c r="EWK29" s="272"/>
      <c r="EWL29" s="272"/>
      <c r="EWM29" s="272"/>
      <c r="EWN29" s="272"/>
      <c r="EWO29" s="272"/>
      <c r="EWP29" s="272"/>
      <c r="EWQ29" s="272"/>
      <c r="EWR29" s="272"/>
      <c r="EWS29" s="272"/>
      <c r="EWT29" s="272"/>
      <c r="EWU29" s="272"/>
      <c r="EWV29" s="272"/>
      <c r="EWW29" s="272"/>
      <c r="EWX29" s="272"/>
      <c r="EWY29" s="272"/>
      <c r="EWZ29" s="272"/>
      <c r="EXA29" s="272"/>
      <c r="EXB29" s="272"/>
      <c r="EXC29" s="272"/>
      <c r="EXD29" s="272"/>
      <c r="EXE29" s="272"/>
      <c r="EXF29" s="272"/>
      <c r="EXG29" s="272"/>
      <c r="EXH29" s="272"/>
      <c r="EXI29" s="272"/>
      <c r="EXJ29" s="272"/>
      <c r="EXK29" s="272"/>
      <c r="EXL29" s="272"/>
      <c r="EXM29" s="272"/>
      <c r="EXN29" s="272"/>
      <c r="EXO29" s="272"/>
      <c r="EXP29" s="272"/>
      <c r="EXQ29" s="272"/>
      <c r="EXR29" s="272"/>
      <c r="EXS29" s="272"/>
      <c r="EXT29" s="272"/>
      <c r="EXU29" s="272"/>
      <c r="EXV29" s="272"/>
      <c r="EXW29" s="272"/>
      <c r="EXX29" s="272"/>
      <c r="EXY29" s="272"/>
      <c r="EXZ29" s="272"/>
      <c r="EYA29" s="272"/>
      <c r="EYB29" s="272"/>
      <c r="EYC29" s="272"/>
      <c r="EYD29" s="272"/>
      <c r="EYE29" s="272"/>
      <c r="EYF29" s="272"/>
      <c r="EYG29" s="272"/>
      <c r="EYH29" s="272"/>
      <c r="EYI29" s="272"/>
      <c r="EYJ29" s="272"/>
      <c r="EYK29" s="272"/>
      <c r="EYL29" s="272"/>
      <c r="EYM29" s="272"/>
      <c r="EYN29" s="272"/>
      <c r="EYO29" s="272"/>
      <c r="EYP29" s="272"/>
      <c r="EYQ29" s="272"/>
      <c r="EYR29" s="272"/>
      <c r="EYS29" s="272"/>
      <c r="EYT29" s="272"/>
      <c r="EYU29" s="272"/>
      <c r="EYV29" s="272"/>
      <c r="EYW29" s="272"/>
      <c r="EYX29" s="272"/>
      <c r="EYY29" s="272"/>
      <c r="EYZ29" s="272"/>
      <c r="EZA29" s="272"/>
      <c r="EZB29" s="272"/>
      <c r="EZC29" s="272"/>
      <c r="EZD29" s="272"/>
      <c r="EZE29" s="272"/>
      <c r="EZF29" s="272"/>
      <c r="EZG29" s="272"/>
      <c r="EZH29" s="272"/>
      <c r="EZI29" s="272"/>
      <c r="EZJ29" s="272"/>
      <c r="EZK29" s="272"/>
      <c r="EZL29" s="272"/>
      <c r="EZM29" s="272"/>
      <c r="EZN29" s="272"/>
      <c r="EZO29" s="272"/>
      <c r="EZP29" s="272"/>
      <c r="EZQ29" s="272"/>
      <c r="EZR29" s="272"/>
      <c r="EZS29" s="272"/>
      <c r="EZT29" s="272"/>
      <c r="EZU29" s="272"/>
      <c r="EZV29" s="272"/>
      <c r="EZW29" s="272"/>
      <c r="EZX29" s="272"/>
      <c r="EZY29" s="272"/>
      <c r="EZZ29" s="272"/>
      <c r="FAA29" s="272"/>
      <c r="FAB29" s="272"/>
      <c r="FAC29" s="272"/>
      <c r="FAD29" s="272"/>
      <c r="FAE29" s="272"/>
      <c r="FAF29" s="272"/>
      <c r="FAG29" s="272"/>
      <c r="FAH29" s="272"/>
      <c r="FAI29" s="272"/>
      <c r="FAJ29" s="272"/>
      <c r="FAK29" s="272"/>
      <c r="FAL29" s="272"/>
      <c r="FAM29" s="272"/>
      <c r="FAN29" s="272"/>
      <c r="FAO29" s="272"/>
      <c r="FAP29" s="272"/>
      <c r="FAQ29" s="272"/>
      <c r="FAR29" s="272"/>
      <c r="FAS29" s="272"/>
      <c r="FAT29" s="272"/>
      <c r="FAU29" s="272"/>
      <c r="FAV29" s="272"/>
      <c r="FAW29" s="272"/>
      <c r="FAX29" s="272"/>
      <c r="FAY29" s="272"/>
      <c r="FAZ29" s="272"/>
      <c r="FBA29" s="272"/>
      <c r="FBB29" s="272"/>
      <c r="FBC29" s="272"/>
      <c r="FBD29" s="272"/>
      <c r="FBE29" s="272"/>
      <c r="FBF29" s="272"/>
      <c r="FBG29" s="272"/>
      <c r="FBH29" s="272"/>
      <c r="FBI29" s="272"/>
      <c r="FBJ29" s="272"/>
      <c r="FBK29" s="272"/>
      <c r="FBL29" s="272"/>
      <c r="FBM29" s="272"/>
      <c r="FBN29" s="272"/>
      <c r="FBO29" s="272"/>
      <c r="FBP29" s="272"/>
      <c r="FBQ29" s="272"/>
      <c r="FBR29" s="272"/>
      <c r="FBS29" s="272"/>
      <c r="FBT29" s="272"/>
      <c r="FBU29" s="272"/>
      <c r="FBV29" s="272"/>
      <c r="FBW29" s="272"/>
      <c r="FBX29" s="272"/>
      <c r="FBY29" s="272"/>
      <c r="FBZ29" s="272"/>
      <c r="FCA29" s="272"/>
      <c r="FCB29" s="272"/>
      <c r="FCC29" s="272"/>
      <c r="FCD29" s="272"/>
      <c r="FCE29" s="272"/>
      <c r="FCF29" s="272"/>
      <c r="FCG29" s="272"/>
      <c r="FCH29" s="272"/>
      <c r="FCI29" s="272"/>
      <c r="FCJ29" s="272"/>
      <c r="FCK29" s="272"/>
      <c r="FCL29" s="272"/>
      <c r="FCM29" s="272"/>
      <c r="FCN29" s="272"/>
      <c r="FCO29" s="272"/>
      <c r="FCP29" s="272"/>
      <c r="FCQ29" s="272"/>
      <c r="FCR29" s="272"/>
      <c r="FCS29" s="272"/>
      <c r="FCT29" s="272"/>
      <c r="FCU29" s="272"/>
      <c r="FCV29" s="272"/>
      <c r="FCW29" s="272"/>
      <c r="FCX29" s="272"/>
      <c r="FCY29" s="272"/>
      <c r="FCZ29" s="272"/>
      <c r="FDA29" s="272"/>
      <c r="FDB29" s="272"/>
      <c r="FDC29" s="272"/>
      <c r="FDD29" s="272"/>
      <c r="FDE29" s="272"/>
      <c r="FDF29" s="272"/>
      <c r="FDG29" s="272"/>
      <c r="FDH29" s="272"/>
      <c r="FDI29" s="272"/>
      <c r="FDJ29" s="272"/>
      <c r="FDK29" s="272"/>
      <c r="FDL29" s="272"/>
      <c r="FDM29" s="272"/>
      <c r="FDN29" s="272"/>
      <c r="FDO29" s="272"/>
      <c r="FDP29" s="272"/>
      <c r="FDQ29" s="272"/>
      <c r="FDR29" s="272"/>
      <c r="FDS29" s="272"/>
      <c r="FDT29" s="272"/>
      <c r="FDU29" s="272"/>
      <c r="FDV29" s="272"/>
      <c r="FDW29" s="272"/>
      <c r="FDX29" s="272"/>
      <c r="FDY29" s="272"/>
      <c r="FDZ29" s="272"/>
      <c r="FEA29" s="272"/>
      <c r="FEB29" s="272"/>
      <c r="FEC29" s="272"/>
      <c r="FED29" s="272"/>
      <c r="FEE29" s="272"/>
      <c r="FEF29" s="272"/>
      <c r="FEG29" s="272"/>
      <c r="FEH29" s="272"/>
      <c r="FEI29" s="272"/>
      <c r="FEJ29" s="272"/>
      <c r="FEK29" s="272"/>
      <c r="FEL29" s="272"/>
      <c r="FEM29" s="272"/>
      <c r="FEN29" s="272"/>
      <c r="FEO29" s="272"/>
      <c r="FEP29" s="272"/>
      <c r="FEQ29" s="272"/>
      <c r="FER29" s="272"/>
      <c r="FES29" s="272"/>
      <c r="FET29" s="272"/>
      <c r="FEU29" s="272"/>
      <c r="FEV29" s="272"/>
      <c r="FEW29" s="272"/>
      <c r="FEX29" s="272"/>
      <c r="FEY29" s="272"/>
      <c r="FEZ29" s="272"/>
      <c r="FFA29" s="272"/>
      <c r="FFB29" s="272"/>
      <c r="FFC29" s="272"/>
      <c r="FFD29" s="272"/>
      <c r="FFE29" s="272"/>
      <c r="FFF29" s="272"/>
      <c r="FFG29" s="272"/>
      <c r="FFH29" s="272"/>
      <c r="FFI29" s="272"/>
      <c r="FFJ29" s="272"/>
      <c r="FFK29" s="272"/>
      <c r="FFL29" s="272"/>
      <c r="FFM29" s="272"/>
      <c r="FFN29" s="272"/>
      <c r="FFO29" s="272"/>
      <c r="FFP29" s="272"/>
      <c r="FFQ29" s="272"/>
      <c r="FFR29" s="272"/>
      <c r="FFS29" s="272"/>
      <c r="FFT29" s="272"/>
      <c r="FFU29" s="272"/>
      <c r="FFV29" s="272"/>
      <c r="FFW29" s="272"/>
      <c r="FFX29" s="272"/>
      <c r="FFY29" s="272"/>
      <c r="FFZ29" s="272"/>
      <c r="FGA29" s="272"/>
      <c r="FGB29" s="272"/>
      <c r="FGC29" s="272"/>
      <c r="FGD29" s="272"/>
      <c r="FGE29" s="272"/>
      <c r="FGF29" s="272"/>
      <c r="FGG29" s="272"/>
      <c r="FGH29" s="272"/>
      <c r="FGI29" s="272"/>
      <c r="FGJ29" s="272"/>
      <c r="FGK29" s="272"/>
      <c r="FGL29" s="272"/>
      <c r="FGM29" s="272"/>
      <c r="FGN29" s="272"/>
      <c r="FGO29" s="272"/>
      <c r="FGP29" s="272"/>
      <c r="FGQ29" s="272"/>
      <c r="FGR29" s="272"/>
      <c r="FGS29" s="272"/>
      <c r="FGT29" s="272"/>
      <c r="FGU29" s="272"/>
      <c r="FGV29" s="272"/>
      <c r="FGW29" s="272"/>
      <c r="FGX29" s="272"/>
      <c r="FGY29" s="272"/>
      <c r="FGZ29" s="272"/>
      <c r="FHA29" s="272"/>
      <c r="FHB29" s="272"/>
      <c r="FHC29" s="272"/>
      <c r="FHD29" s="272"/>
      <c r="FHE29" s="272"/>
      <c r="FHF29" s="272"/>
      <c r="FHG29" s="272"/>
      <c r="FHH29" s="272"/>
      <c r="FHI29" s="272"/>
      <c r="FHJ29" s="272"/>
      <c r="FHK29" s="272"/>
      <c r="FHL29" s="272"/>
      <c r="FHM29" s="272"/>
      <c r="FHN29" s="272"/>
      <c r="FHO29" s="272"/>
      <c r="FHP29" s="272"/>
      <c r="FHQ29" s="272"/>
      <c r="FHR29" s="272"/>
      <c r="FHS29" s="272"/>
      <c r="FHT29" s="272"/>
      <c r="FHU29" s="272"/>
      <c r="FHV29" s="272"/>
      <c r="FHW29" s="272"/>
      <c r="FHX29" s="272"/>
      <c r="FHY29" s="272"/>
      <c r="FHZ29" s="272"/>
      <c r="FIA29" s="272"/>
      <c r="FIB29" s="272"/>
      <c r="FIC29" s="272"/>
      <c r="FID29" s="272"/>
      <c r="FIE29" s="272"/>
      <c r="FIF29" s="272"/>
      <c r="FIG29" s="272"/>
      <c r="FIH29" s="272"/>
      <c r="FII29" s="272"/>
      <c r="FIJ29" s="272"/>
      <c r="FIK29" s="272"/>
      <c r="FIL29" s="272"/>
      <c r="FIM29" s="272"/>
      <c r="FIN29" s="272"/>
      <c r="FIO29" s="272"/>
      <c r="FIP29" s="272"/>
      <c r="FIQ29" s="272"/>
      <c r="FIR29" s="272"/>
      <c r="FIS29" s="272"/>
      <c r="FIT29" s="272"/>
      <c r="FIU29" s="272"/>
      <c r="FIV29" s="272"/>
      <c r="FIW29" s="272"/>
      <c r="FIX29" s="272"/>
      <c r="FIY29" s="272"/>
      <c r="FIZ29" s="272"/>
      <c r="FJA29" s="272"/>
      <c r="FJB29" s="272"/>
      <c r="FJC29" s="272"/>
      <c r="FJD29" s="272"/>
      <c r="FJE29" s="272"/>
      <c r="FJF29" s="272"/>
      <c r="FJG29" s="272"/>
      <c r="FJH29" s="272"/>
      <c r="FJI29" s="272"/>
      <c r="FJJ29" s="272"/>
      <c r="FJK29" s="272"/>
      <c r="FJL29" s="272"/>
      <c r="FJM29" s="272"/>
      <c r="FJN29" s="272"/>
      <c r="FJO29" s="272"/>
      <c r="FJP29" s="272"/>
      <c r="FJQ29" s="272"/>
      <c r="FJR29" s="272"/>
      <c r="FJS29" s="272"/>
      <c r="FJT29" s="272"/>
      <c r="FJU29" s="272"/>
      <c r="FJV29" s="272"/>
      <c r="FJW29" s="272"/>
      <c r="FJX29" s="272"/>
      <c r="FJY29" s="272"/>
      <c r="FJZ29" s="272"/>
      <c r="FKA29" s="272"/>
      <c r="FKB29" s="272"/>
      <c r="FKC29" s="272"/>
      <c r="FKD29" s="272"/>
      <c r="FKE29" s="272"/>
      <c r="FKF29" s="272"/>
      <c r="FKG29" s="272"/>
      <c r="FKH29" s="272"/>
      <c r="FKI29" s="272"/>
      <c r="FKJ29" s="272"/>
      <c r="FKK29" s="272"/>
      <c r="FKL29" s="272"/>
      <c r="FKM29" s="272"/>
      <c r="FKN29" s="272"/>
      <c r="FKO29" s="272"/>
      <c r="FKP29" s="272"/>
      <c r="FKQ29" s="272"/>
      <c r="FKR29" s="272"/>
      <c r="FKS29" s="272"/>
      <c r="FKT29" s="272"/>
      <c r="FKU29" s="272"/>
      <c r="FKV29" s="272"/>
      <c r="FKW29" s="272"/>
      <c r="FKX29" s="272"/>
      <c r="FKY29" s="272"/>
      <c r="FKZ29" s="272"/>
      <c r="FLA29" s="272"/>
      <c r="FLB29" s="272"/>
      <c r="FLC29" s="272"/>
      <c r="FLD29" s="272"/>
      <c r="FLE29" s="272"/>
      <c r="FLF29" s="272"/>
      <c r="FLG29" s="272"/>
      <c r="FLH29" s="272"/>
      <c r="FLI29" s="272"/>
      <c r="FLJ29" s="272"/>
      <c r="FLK29" s="272"/>
      <c r="FLL29" s="272"/>
      <c r="FLM29" s="272"/>
      <c r="FLN29" s="272"/>
      <c r="FLO29" s="272"/>
      <c r="FLP29" s="272"/>
      <c r="FLQ29" s="272"/>
      <c r="FLR29" s="272"/>
      <c r="FLS29" s="272"/>
      <c r="FLT29" s="272"/>
      <c r="FLU29" s="272"/>
      <c r="FLV29" s="272"/>
      <c r="FLW29" s="272"/>
      <c r="FLX29" s="272"/>
      <c r="FLY29" s="272"/>
      <c r="FLZ29" s="272"/>
      <c r="FMA29" s="272"/>
      <c r="FMB29" s="272"/>
      <c r="FMC29" s="272"/>
      <c r="FMD29" s="272"/>
      <c r="FME29" s="272"/>
      <c r="FMF29" s="272"/>
      <c r="FMG29" s="272"/>
      <c r="FMH29" s="272"/>
      <c r="FMI29" s="272"/>
      <c r="FMJ29" s="272"/>
      <c r="FMK29" s="272"/>
      <c r="FML29" s="272"/>
      <c r="FMM29" s="272"/>
      <c r="FMN29" s="272"/>
      <c r="FMO29" s="272"/>
      <c r="FMP29" s="272"/>
      <c r="FMQ29" s="272"/>
      <c r="FMR29" s="272"/>
      <c r="FMS29" s="272"/>
      <c r="FMT29" s="272"/>
      <c r="FMU29" s="272"/>
      <c r="FMV29" s="272"/>
      <c r="FMW29" s="272"/>
      <c r="FMX29" s="272"/>
      <c r="FMY29" s="272"/>
      <c r="FMZ29" s="272"/>
      <c r="FNA29" s="272"/>
      <c r="FNB29" s="272"/>
      <c r="FNC29" s="272"/>
      <c r="FND29" s="272"/>
      <c r="FNE29" s="272"/>
      <c r="FNF29" s="272"/>
      <c r="FNG29" s="272"/>
      <c r="FNH29" s="272"/>
      <c r="FNI29" s="272"/>
      <c r="FNJ29" s="272"/>
      <c r="FNK29" s="272"/>
      <c r="FNL29" s="272"/>
      <c r="FNM29" s="272"/>
      <c r="FNN29" s="272"/>
      <c r="FNO29" s="272"/>
      <c r="FNP29" s="272"/>
      <c r="FNQ29" s="272"/>
      <c r="FNR29" s="272"/>
      <c r="FNS29" s="272"/>
      <c r="FNT29" s="272"/>
      <c r="FNU29" s="272"/>
      <c r="FNV29" s="272"/>
      <c r="FNW29" s="272"/>
      <c r="FNX29" s="272"/>
      <c r="FNY29" s="272"/>
      <c r="FNZ29" s="272"/>
      <c r="FOA29" s="272"/>
      <c r="FOB29" s="272"/>
      <c r="FOC29" s="272"/>
      <c r="FOD29" s="272"/>
      <c r="FOE29" s="272"/>
      <c r="FOF29" s="272"/>
      <c r="FOG29" s="272"/>
      <c r="FOH29" s="272"/>
      <c r="FOI29" s="272"/>
      <c r="FOJ29" s="272"/>
      <c r="FOK29" s="272"/>
      <c r="FOL29" s="272"/>
      <c r="FOM29" s="272"/>
      <c r="FON29" s="272"/>
      <c r="FOO29" s="272"/>
      <c r="FOP29" s="272"/>
      <c r="FOQ29" s="272"/>
      <c r="FOR29" s="272"/>
      <c r="FOS29" s="272"/>
      <c r="FOT29" s="272"/>
      <c r="FOU29" s="272"/>
      <c r="FOV29" s="272"/>
      <c r="FOW29" s="272"/>
      <c r="FOX29" s="272"/>
      <c r="FOY29" s="272"/>
      <c r="FOZ29" s="272"/>
      <c r="FPA29" s="272"/>
      <c r="FPB29" s="272"/>
      <c r="FPC29" s="272"/>
      <c r="FPD29" s="272"/>
      <c r="FPE29" s="272"/>
      <c r="FPF29" s="272"/>
      <c r="FPG29" s="272"/>
      <c r="FPH29" s="272"/>
      <c r="FPI29" s="272"/>
      <c r="FPJ29" s="272"/>
      <c r="FPK29" s="272"/>
      <c r="FPL29" s="272"/>
      <c r="FPM29" s="272"/>
      <c r="FPN29" s="272"/>
      <c r="FPO29" s="272"/>
      <c r="FPP29" s="272"/>
      <c r="FPQ29" s="272"/>
      <c r="FPR29" s="272"/>
      <c r="FPS29" s="272"/>
      <c r="FPT29" s="272"/>
      <c r="FPU29" s="272"/>
      <c r="FPV29" s="272"/>
      <c r="FPW29" s="272"/>
      <c r="FPX29" s="272"/>
      <c r="FPY29" s="272"/>
      <c r="FPZ29" s="272"/>
      <c r="FQA29" s="272"/>
      <c r="FQB29" s="272"/>
      <c r="FQC29" s="272"/>
      <c r="FQD29" s="272"/>
      <c r="FQE29" s="272"/>
      <c r="FQF29" s="272"/>
      <c r="FQG29" s="272"/>
      <c r="FQH29" s="272"/>
      <c r="FQI29" s="272"/>
      <c r="FQJ29" s="272"/>
      <c r="FQK29" s="272"/>
      <c r="FQL29" s="272"/>
      <c r="FQM29" s="272"/>
      <c r="FQN29" s="272"/>
      <c r="FQO29" s="272"/>
      <c r="FQP29" s="272"/>
      <c r="FQQ29" s="272"/>
      <c r="FQR29" s="272"/>
      <c r="FQS29" s="272"/>
      <c r="FQT29" s="272"/>
      <c r="FQU29" s="272"/>
      <c r="FQV29" s="272"/>
      <c r="FQW29" s="272"/>
      <c r="FQX29" s="272"/>
      <c r="FQY29" s="272"/>
      <c r="FQZ29" s="272"/>
      <c r="FRA29" s="272"/>
      <c r="FRB29" s="272"/>
      <c r="FRC29" s="272"/>
      <c r="FRD29" s="272"/>
      <c r="FRE29" s="272"/>
      <c r="FRF29" s="272"/>
      <c r="FRG29" s="272"/>
      <c r="FRH29" s="272"/>
      <c r="FRI29" s="272"/>
      <c r="FRJ29" s="272"/>
      <c r="FRK29" s="272"/>
      <c r="FRL29" s="272"/>
      <c r="FRM29" s="272"/>
      <c r="FRN29" s="272"/>
      <c r="FRO29" s="272"/>
      <c r="FRP29" s="272"/>
      <c r="FRQ29" s="272"/>
      <c r="FRR29" s="272"/>
      <c r="FRS29" s="272"/>
      <c r="FRT29" s="272"/>
      <c r="FRU29" s="272"/>
      <c r="FRV29" s="272"/>
      <c r="FRW29" s="272"/>
      <c r="FRX29" s="272"/>
      <c r="FRY29" s="272"/>
      <c r="FRZ29" s="272"/>
      <c r="FSA29" s="272"/>
      <c r="FSB29" s="272"/>
      <c r="FSC29" s="272"/>
      <c r="FSD29" s="272"/>
      <c r="FSE29" s="272"/>
      <c r="FSF29" s="272"/>
      <c r="FSG29" s="272"/>
      <c r="FSH29" s="272"/>
      <c r="FSI29" s="272"/>
      <c r="FSJ29" s="272"/>
      <c r="FSK29" s="272"/>
      <c r="FSL29" s="272"/>
      <c r="FSM29" s="272"/>
      <c r="FSN29" s="272"/>
      <c r="FSO29" s="272"/>
      <c r="FSP29" s="272"/>
      <c r="FSQ29" s="272"/>
      <c r="FSR29" s="272"/>
      <c r="FSS29" s="272"/>
      <c r="FST29" s="272"/>
      <c r="FSU29" s="272"/>
      <c r="FSV29" s="272"/>
      <c r="FSW29" s="272"/>
      <c r="FSX29" s="272"/>
      <c r="FSY29" s="272"/>
      <c r="FSZ29" s="272"/>
      <c r="FTA29" s="272"/>
      <c r="FTB29" s="272"/>
      <c r="FTC29" s="272"/>
      <c r="FTD29" s="272"/>
      <c r="FTE29" s="272"/>
      <c r="FTF29" s="272"/>
      <c r="FTG29" s="272"/>
      <c r="FTH29" s="272"/>
      <c r="FTI29" s="272"/>
      <c r="FTJ29" s="272"/>
      <c r="FTK29" s="272"/>
      <c r="FTL29" s="272"/>
      <c r="FTM29" s="272"/>
      <c r="FTN29" s="272"/>
      <c r="FTO29" s="272"/>
      <c r="FTP29" s="272"/>
      <c r="FTQ29" s="272"/>
      <c r="FTR29" s="272"/>
      <c r="FTS29" s="272"/>
      <c r="FTT29" s="272"/>
      <c r="FTU29" s="272"/>
      <c r="FTV29" s="272"/>
      <c r="FTW29" s="272"/>
      <c r="FTX29" s="272"/>
      <c r="FTY29" s="272"/>
      <c r="FTZ29" s="272"/>
      <c r="FUA29" s="272"/>
      <c r="FUB29" s="272"/>
      <c r="FUC29" s="272"/>
      <c r="FUD29" s="272"/>
      <c r="FUE29" s="272"/>
      <c r="FUF29" s="272"/>
      <c r="FUG29" s="272"/>
      <c r="FUH29" s="272"/>
      <c r="FUI29" s="272"/>
      <c r="FUJ29" s="272"/>
      <c r="FUK29" s="272"/>
      <c r="FUL29" s="272"/>
      <c r="FUM29" s="272"/>
      <c r="FUN29" s="272"/>
      <c r="FUO29" s="272"/>
      <c r="FUP29" s="272"/>
      <c r="FUQ29" s="272"/>
      <c r="FUR29" s="272"/>
      <c r="FUS29" s="272"/>
      <c r="FUT29" s="272"/>
      <c r="FUU29" s="272"/>
      <c r="FUV29" s="272"/>
      <c r="FUW29" s="272"/>
      <c r="FUX29" s="272"/>
      <c r="FUY29" s="272"/>
      <c r="FUZ29" s="272"/>
      <c r="FVA29" s="272"/>
      <c r="FVB29" s="272"/>
      <c r="FVC29" s="272"/>
      <c r="FVD29" s="272"/>
      <c r="FVE29" s="272"/>
      <c r="FVF29" s="272"/>
      <c r="FVG29" s="272"/>
      <c r="FVH29" s="272"/>
      <c r="FVI29" s="272"/>
      <c r="FVJ29" s="272"/>
      <c r="FVK29" s="272"/>
      <c r="FVL29" s="272"/>
      <c r="FVM29" s="272"/>
      <c r="FVN29" s="272"/>
      <c r="FVO29" s="272"/>
      <c r="FVP29" s="272"/>
      <c r="FVQ29" s="272"/>
      <c r="FVR29" s="272"/>
      <c r="FVS29" s="272"/>
      <c r="FVT29" s="272"/>
      <c r="FVU29" s="272"/>
      <c r="FVV29" s="272"/>
      <c r="FVW29" s="272"/>
      <c r="FVX29" s="272"/>
      <c r="FVY29" s="272"/>
      <c r="FVZ29" s="272"/>
      <c r="FWA29" s="272"/>
      <c r="FWB29" s="272"/>
      <c r="FWC29" s="272"/>
      <c r="FWD29" s="272"/>
      <c r="FWE29" s="272"/>
      <c r="FWF29" s="272"/>
      <c r="FWG29" s="272"/>
      <c r="FWH29" s="272"/>
      <c r="FWI29" s="272"/>
      <c r="FWJ29" s="272"/>
      <c r="FWK29" s="272"/>
      <c r="FWL29" s="272"/>
      <c r="FWM29" s="272"/>
      <c r="FWN29" s="272"/>
      <c r="FWO29" s="272"/>
      <c r="FWP29" s="272"/>
      <c r="FWQ29" s="272"/>
      <c r="FWR29" s="272"/>
      <c r="FWS29" s="272"/>
      <c r="FWT29" s="272"/>
      <c r="FWU29" s="272"/>
      <c r="FWV29" s="272"/>
      <c r="FWW29" s="272"/>
      <c r="FWX29" s="272"/>
      <c r="FWY29" s="272"/>
      <c r="FWZ29" s="272"/>
      <c r="FXA29" s="272"/>
      <c r="FXB29" s="272"/>
      <c r="FXC29" s="272"/>
      <c r="FXD29" s="272"/>
      <c r="FXE29" s="272"/>
      <c r="FXF29" s="272"/>
      <c r="FXG29" s="272"/>
      <c r="FXH29" s="272"/>
      <c r="FXI29" s="272"/>
      <c r="FXJ29" s="272"/>
      <c r="FXK29" s="272"/>
      <c r="FXL29" s="272"/>
      <c r="FXM29" s="272"/>
      <c r="FXN29" s="272"/>
      <c r="FXO29" s="272"/>
      <c r="FXP29" s="272"/>
      <c r="FXQ29" s="272"/>
      <c r="FXR29" s="272"/>
      <c r="FXS29" s="272"/>
      <c r="FXT29" s="272"/>
      <c r="FXU29" s="272"/>
      <c r="FXV29" s="272"/>
      <c r="FXW29" s="272"/>
      <c r="FXX29" s="272"/>
      <c r="FXY29" s="272"/>
      <c r="FXZ29" s="272"/>
      <c r="FYA29" s="272"/>
      <c r="FYB29" s="272"/>
      <c r="FYC29" s="272"/>
      <c r="FYD29" s="272"/>
      <c r="FYE29" s="272"/>
      <c r="FYF29" s="272"/>
      <c r="FYG29" s="272"/>
      <c r="FYH29" s="272"/>
      <c r="FYI29" s="272"/>
      <c r="FYJ29" s="272"/>
      <c r="FYK29" s="272"/>
      <c r="FYL29" s="272"/>
      <c r="FYM29" s="272"/>
      <c r="FYN29" s="272"/>
      <c r="FYO29" s="272"/>
      <c r="FYP29" s="272"/>
      <c r="FYQ29" s="272"/>
      <c r="FYR29" s="272"/>
      <c r="FYS29" s="272"/>
      <c r="FYT29" s="272"/>
      <c r="FYU29" s="272"/>
      <c r="FYV29" s="272"/>
      <c r="FYW29" s="272"/>
      <c r="FYX29" s="272"/>
      <c r="FYY29" s="272"/>
      <c r="FYZ29" s="272"/>
      <c r="FZA29" s="272"/>
      <c r="FZB29" s="272"/>
      <c r="FZC29" s="272"/>
      <c r="FZD29" s="272"/>
      <c r="FZE29" s="272"/>
      <c r="FZF29" s="272"/>
      <c r="FZG29" s="272"/>
      <c r="FZH29" s="272"/>
      <c r="FZI29" s="272"/>
      <c r="FZJ29" s="272"/>
      <c r="FZK29" s="272"/>
      <c r="FZL29" s="272"/>
      <c r="FZM29" s="272"/>
      <c r="FZN29" s="272"/>
      <c r="FZO29" s="272"/>
      <c r="FZP29" s="272"/>
      <c r="FZQ29" s="272"/>
      <c r="FZR29" s="272"/>
      <c r="FZS29" s="272"/>
      <c r="FZT29" s="272"/>
      <c r="FZU29" s="272"/>
      <c r="FZV29" s="272"/>
      <c r="FZW29" s="272"/>
      <c r="FZX29" s="272"/>
      <c r="FZY29" s="272"/>
      <c r="FZZ29" s="272"/>
      <c r="GAA29" s="272"/>
      <c r="GAB29" s="272"/>
      <c r="GAC29" s="272"/>
      <c r="GAD29" s="272"/>
      <c r="GAE29" s="272"/>
      <c r="GAF29" s="272"/>
      <c r="GAG29" s="272"/>
      <c r="GAH29" s="272"/>
      <c r="GAI29" s="272"/>
      <c r="GAJ29" s="272"/>
      <c r="GAK29" s="272"/>
      <c r="GAL29" s="272"/>
      <c r="GAM29" s="272"/>
      <c r="GAN29" s="272"/>
      <c r="GAO29" s="272"/>
      <c r="GAP29" s="272"/>
      <c r="GAQ29" s="272"/>
      <c r="GAR29" s="272"/>
      <c r="GAS29" s="272"/>
      <c r="GAT29" s="272"/>
      <c r="GAU29" s="272"/>
      <c r="GAV29" s="272"/>
      <c r="GAW29" s="272"/>
      <c r="GAX29" s="272"/>
      <c r="GAY29" s="272"/>
      <c r="GAZ29" s="272"/>
      <c r="GBA29" s="272"/>
      <c r="GBB29" s="272"/>
      <c r="GBC29" s="272"/>
      <c r="GBD29" s="272"/>
      <c r="GBE29" s="272"/>
      <c r="GBF29" s="272"/>
      <c r="GBG29" s="272"/>
      <c r="GBH29" s="272"/>
      <c r="GBI29" s="272"/>
      <c r="GBJ29" s="272"/>
      <c r="GBK29" s="272"/>
      <c r="GBL29" s="272"/>
      <c r="GBM29" s="272"/>
      <c r="GBN29" s="272"/>
      <c r="GBO29" s="272"/>
      <c r="GBP29" s="272"/>
      <c r="GBQ29" s="272"/>
      <c r="GBR29" s="272"/>
      <c r="GBS29" s="272"/>
      <c r="GBT29" s="272"/>
      <c r="GBU29" s="272"/>
      <c r="GBV29" s="272"/>
      <c r="GBW29" s="272"/>
      <c r="GBX29" s="272"/>
      <c r="GBY29" s="272"/>
      <c r="GBZ29" s="272"/>
      <c r="GCA29" s="272"/>
      <c r="GCB29" s="272"/>
      <c r="GCC29" s="272"/>
      <c r="GCD29" s="272"/>
      <c r="GCE29" s="272"/>
      <c r="GCF29" s="272"/>
      <c r="GCG29" s="272"/>
      <c r="GCH29" s="272"/>
      <c r="GCI29" s="272"/>
      <c r="GCJ29" s="272"/>
      <c r="GCK29" s="272"/>
      <c r="GCL29" s="272"/>
      <c r="GCM29" s="272"/>
      <c r="GCN29" s="272"/>
      <c r="GCO29" s="272"/>
      <c r="GCP29" s="272"/>
      <c r="GCQ29" s="272"/>
      <c r="GCR29" s="272"/>
      <c r="GCS29" s="272"/>
      <c r="GCT29" s="272"/>
      <c r="GCU29" s="272"/>
      <c r="GCV29" s="272"/>
      <c r="GCW29" s="272"/>
      <c r="GCX29" s="272"/>
      <c r="GCY29" s="272"/>
      <c r="GCZ29" s="272"/>
      <c r="GDA29" s="272"/>
      <c r="GDB29" s="272"/>
      <c r="GDC29" s="272"/>
      <c r="GDD29" s="272"/>
      <c r="GDE29" s="272"/>
      <c r="GDF29" s="272"/>
      <c r="GDG29" s="272"/>
      <c r="GDH29" s="272"/>
      <c r="GDI29" s="272"/>
      <c r="GDJ29" s="272"/>
      <c r="GDK29" s="272"/>
      <c r="GDL29" s="272"/>
      <c r="GDM29" s="272"/>
      <c r="GDN29" s="272"/>
      <c r="GDO29" s="272"/>
      <c r="GDP29" s="272"/>
      <c r="GDQ29" s="272"/>
      <c r="GDR29" s="272"/>
      <c r="GDS29" s="272"/>
      <c r="GDT29" s="272"/>
      <c r="GDU29" s="272"/>
      <c r="GDV29" s="272"/>
      <c r="GDW29" s="272"/>
      <c r="GDX29" s="272"/>
      <c r="GDY29" s="272"/>
      <c r="GDZ29" s="272"/>
      <c r="GEA29" s="272"/>
      <c r="GEB29" s="272"/>
      <c r="GEC29" s="272"/>
      <c r="GED29" s="272"/>
      <c r="GEE29" s="272"/>
      <c r="GEF29" s="272"/>
      <c r="GEG29" s="272"/>
      <c r="GEH29" s="272"/>
      <c r="GEI29" s="272"/>
      <c r="GEJ29" s="272"/>
      <c r="GEK29" s="272"/>
      <c r="GEL29" s="272"/>
      <c r="GEM29" s="272"/>
      <c r="GEN29" s="272"/>
      <c r="GEO29" s="272"/>
      <c r="GEP29" s="272"/>
      <c r="GEQ29" s="272"/>
      <c r="GER29" s="272"/>
      <c r="GES29" s="272"/>
      <c r="GET29" s="272"/>
      <c r="GEU29" s="272"/>
      <c r="GEV29" s="272"/>
      <c r="GEW29" s="272"/>
      <c r="GEX29" s="272"/>
      <c r="GEY29" s="272"/>
      <c r="GEZ29" s="272"/>
      <c r="GFA29" s="272"/>
      <c r="GFB29" s="272"/>
      <c r="GFC29" s="272"/>
      <c r="GFD29" s="272"/>
      <c r="GFE29" s="272"/>
      <c r="GFF29" s="272"/>
      <c r="GFG29" s="272"/>
      <c r="GFH29" s="272"/>
      <c r="GFI29" s="272"/>
      <c r="GFJ29" s="272"/>
      <c r="GFK29" s="272"/>
      <c r="GFL29" s="272"/>
      <c r="GFM29" s="272"/>
      <c r="GFN29" s="272"/>
      <c r="GFO29" s="272"/>
      <c r="GFP29" s="272"/>
      <c r="GFQ29" s="272"/>
      <c r="GFR29" s="272"/>
      <c r="GFS29" s="272"/>
      <c r="GFT29" s="272"/>
      <c r="GFU29" s="272"/>
      <c r="GFV29" s="272"/>
      <c r="GFW29" s="272"/>
      <c r="GFX29" s="272"/>
      <c r="GFY29" s="272"/>
      <c r="GFZ29" s="272"/>
      <c r="GGA29" s="272"/>
      <c r="GGB29" s="272"/>
      <c r="GGC29" s="272"/>
      <c r="GGD29" s="272"/>
      <c r="GGE29" s="272"/>
      <c r="GGF29" s="272"/>
      <c r="GGG29" s="272"/>
      <c r="GGH29" s="272"/>
      <c r="GGI29" s="272"/>
      <c r="GGJ29" s="272"/>
      <c r="GGK29" s="272"/>
      <c r="GGL29" s="272"/>
      <c r="GGM29" s="272"/>
      <c r="GGN29" s="272"/>
      <c r="GGO29" s="272"/>
      <c r="GGP29" s="272"/>
      <c r="GGQ29" s="272"/>
      <c r="GGR29" s="272"/>
      <c r="GGS29" s="272"/>
      <c r="GGT29" s="272"/>
      <c r="GGU29" s="272"/>
      <c r="GGV29" s="272"/>
      <c r="GGW29" s="272"/>
      <c r="GGX29" s="272"/>
      <c r="GGY29" s="272"/>
      <c r="GGZ29" s="272"/>
      <c r="GHA29" s="272"/>
      <c r="GHB29" s="272"/>
      <c r="GHC29" s="272"/>
      <c r="GHD29" s="272"/>
      <c r="GHE29" s="272"/>
      <c r="GHF29" s="272"/>
      <c r="GHG29" s="272"/>
      <c r="GHH29" s="272"/>
      <c r="GHI29" s="272"/>
      <c r="GHJ29" s="272"/>
      <c r="GHK29" s="272"/>
      <c r="GHL29" s="272"/>
      <c r="GHM29" s="272"/>
      <c r="GHN29" s="272"/>
      <c r="GHO29" s="272"/>
      <c r="GHP29" s="272"/>
      <c r="GHQ29" s="272"/>
      <c r="GHR29" s="272"/>
      <c r="GHS29" s="272"/>
      <c r="GHT29" s="272"/>
      <c r="GHU29" s="272"/>
      <c r="GHV29" s="272"/>
      <c r="GHW29" s="272"/>
      <c r="GHX29" s="272"/>
      <c r="GHY29" s="272"/>
      <c r="GHZ29" s="272"/>
      <c r="GIA29" s="272"/>
      <c r="GIB29" s="272"/>
      <c r="GIC29" s="272"/>
      <c r="GID29" s="272"/>
      <c r="GIE29" s="272"/>
      <c r="GIF29" s="272"/>
      <c r="GIG29" s="272"/>
      <c r="GIH29" s="272"/>
      <c r="GII29" s="272"/>
      <c r="GIJ29" s="272"/>
      <c r="GIK29" s="272"/>
      <c r="GIL29" s="272"/>
      <c r="GIM29" s="272"/>
      <c r="GIN29" s="272"/>
      <c r="GIO29" s="272"/>
      <c r="GIP29" s="272"/>
      <c r="GIQ29" s="272"/>
      <c r="GIR29" s="272"/>
      <c r="GIS29" s="272"/>
      <c r="GIT29" s="272"/>
      <c r="GIU29" s="272"/>
      <c r="GIV29" s="272"/>
      <c r="GIW29" s="272"/>
      <c r="GIX29" s="272"/>
      <c r="GIY29" s="272"/>
      <c r="GIZ29" s="272"/>
      <c r="GJA29" s="272"/>
      <c r="GJB29" s="272"/>
      <c r="GJC29" s="272"/>
      <c r="GJD29" s="272"/>
      <c r="GJE29" s="272"/>
      <c r="GJF29" s="272"/>
      <c r="GJG29" s="272"/>
      <c r="GJH29" s="272"/>
      <c r="GJI29" s="272"/>
      <c r="GJJ29" s="272"/>
      <c r="GJK29" s="272"/>
      <c r="GJL29" s="272"/>
      <c r="GJM29" s="272"/>
      <c r="GJN29" s="272"/>
      <c r="GJO29" s="272"/>
      <c r="GJP29" s="272"/>
      <c r="GJQ29" s="272"/>
      <c r="GJR29" s="272"/>
      <c r="GJS29" s="272"/>
      <c r="GJT29" s="272"/>
      <c r="GJU29" s="272"/>
      <c r="GJV29" s="272"/>
      <c r="GJW29" s="272"/>
      <c r="GJX29" s="272"/>
      <c r="GJY29" s="272"/>
      <c r="GJZ29" s="272"/>
      <c r="GKA29" s="272"/>
      <c r="GKB29" s="272"/>
      <c r="GKC29" s="272"/>
      <c r="GKD29" s="272"/>
      <c r="GKE29" s="272"/>
      <c r="GKF29" s="272"/>
      <c r="GKG29" s="272"/>
      <c r="GKH29" s="272"/>
      <c r="GKI29" s="272"/>
      <c r="GKJ29" s="272"/>
      <c r="GKK29" s="272"/>
      <c r="GKL29" s="272"/>
      <c r="GKM29" s="272"/>
      <c r="GKN29" s="272"/>
      <c r="GKO29" s="272"/>
      <c r="GKP29" s="272"/>
      <c r="GKQ29" s="272"/>
      <c r="GKR29" s="272"/>
      <c r="GKS29" s="272"/>
      <c r="GKT29" s="272"/>
      <c r="GKU29" s="272"/>
      <c r="GKV29" s="272"/>
      <c r="GKW29" s="272"/>
      <c r="GKX29" s="272"/>
      <c r="GKY29" s="272"/>
      <c r="GKZ29" s="272"/>
      <c r="GLA29" s="272"/>
      <c r="GLB29" s="272"/>
      <c r="GLC29" s="272"/>
      <c r="GLD29" s="272"/>
      <c r="GLE29" s="272"/>
      <c r="GLF29" s="272"/>
      <c r="GLG29" s="272"/>
      <c r="GLH29" s="272"/>
      <c r="GLI29" s="272"/>
      <c r="GLJ29" s="272"/>
      <c r="GLK29" s="272"/>
      <c r="GLL29" s="272"/>
      <c r="GLM29" s="272"/>
      <c r="GLN29" s="272"/>
      <c r="GLO29" s="272"/>
      <c r="GLP29" s="272"/>
      <c r="GLQ29" s="272"/>
      <c r="GLR29" s="272"/>
      <c r="GLS29" s="272"/>
      <c r="GLT29" s="272"/>
      <c r="GLU29" s="272"/>
      <c r="GLV29" s="272"/>
      <c r="GLW29" s="272"/>
      <c r="GLX29" s="272"/>
      <c r="GLY29" s="272"/>
      <c r="GLZ29" s="272"/>
      <c r="GMA29" s="272"/>
      <c r="GMB29" s="272"/>
      <c r="GMC29" s="272"/>
      <c r="GMD29" s="272"/>
      <c r="GME29" s="272"/>
      <c r="GMF29" s="272"/>
      <c r="GMG29" s="272"/>
      <c r="GMH29" s="272"/>
      <c r="GMI29" s="272"/>
      <c r="GMJ29" s="272"/>
      <c r="GMK29" s="272"/>
      <c r="GML29" s="272"/>
      <c r="GMM29" s="272"/>
      <c r="GMN29" s="272"/>
      <c r="GMO29" s="272"/>
      <c r="GMP29" s="272"/>
      <c r="GMQ29" s="272"/>
      <c r="GMR29" s="272"/>
      <c r="GMS29" s="272"/>
      <c r="GMT29" s="272"/>
      <c r="GMU29" s="272"/>
      <c r="GMV29" s="272"/>
      <c r="GMW29" s="272"/>
      <c r="GMX29" s="272"/>
      <c r="GMY29" s="272"/>
      <c r="GMZ29" s="272"/>
      <c r="GNA29" s="272"/>
      <c r="GNB29" s="272"/>
      <c r="GNC29" s="272"/>
      <c r="GND29" s="272"/>
      <c r="GNE29" s="272"/>
      <c r="GNF29" s="272"/>
      <c r="GNG29" s="272"/>
      <c r="GNH29" s="272"/>
      <c r="GNI29" s="272"/>
      <c r="GNJ29" s="272"/>
      <c r="GNK29" s="272"/>
      <c r="GNL29" s="272"/>
      <c r="GNM29" s="272"/>
      <c r="GNN29" s="272"/>
      <c r="GNO29" s="272"/>
      <c r="GNP29" s="272"/>
      <c r="GNQ29" s="272"/>
      <c r="GNR29" s="272"/>
      <c r="GNS29" s="272"/>
      <c r="GNT29" s="272"/>
      <c r="GNU29" s="272"/>
      <c r="GNV29" s="272"/>
      <c r="GNW29" s="272"/>
      <c r="GNX29" s="272"/>
      <c r="GNY29" s="272"/>
      <c r="GNZ29" s="272"/>
      <c r="GOA29" s="272"/>
      <c r="GOB29" s="272"/>
      <c r="GOC29" s="272"/>
      <c r="GOD29" s="272"/>
      <c r="GOE29" s="272"/>
      <c r="GOF29" s="272"/>
      <c r="GOG29" s="272"/>
      <c r="GOH29" s="272"/>
      <c r="GOI29" s="272"/>
      <c r="GOJ29" s="272"/>
      <c r="GOK29" s="272"/>
      <c r="GOL29" s="272"/>
      <c r="GOM29" s="272"/>
      <c r="GON29" s="272"/>
      <c r="GOO29" s="272"/>
      <c r="GOP29" s="272"/>
      <c r="GOQ29" s="272"/>
      <c r="GOR29" s="272"/>
      <c r="GOS29" s="272"/>
      <c r="GOT29" s="272"/>
      <c r="GOU29" s="272"/>
      <c r="GOV29" s="272"/>
      <c r="GOW29" s="272"/>
      <c r="GOX29" s="272"/>
      <c r="GOY29" s="272"/>
      <c r="GOZ29" s="272"/>
      <c r="GPA29" s="272"/>
      <c r="GPB29" s="272"/>
      <c r="GPC29" s="272"/>
      <c r="GPD29" s="272"/>
      <c r="GPE29" s="272"/>
      <c r="GPF29" s="272"/>
      <c r="GPG29" s="272"/>
      <c r="GPH29" s="272"/>
      <c r="GPI29" s="272"/>
      <c r="GPJ29" s="272"/>
      <c r="GPK29" s="272"/>
      <c r="GPL29" s="272"/>
      <c r="GPM29" s="272"/>
      <c r="GPN29" s="272"/>
      <c r="GPO29" s="272"/>
      <c r="GPP29" s="272"/>
      <c r="GPQ29" s="272"/>
      <c r="GPR29" s="272"/>
      <c r="GPS29" s="272"/>
      <c r="GPT29" s="272"/>
      <c r="GPU29" s="272"/>
      <c r="GPV29" s="272"/>
      <c r="GPW29" s="272"/>
      <c r="GPX29" s="272"/>
      <c r="GPY29" s="272"/>
      <c r="GPZ29" s="272"/>
      <c r="GQA29" s="272"/>
      <c r="GQB29" s="272"/>
      <c r="GQC29" s="272"/>
      <c r="GQD29" s="272"/>
      <c r="GQE29" s="272"/>
      <c r="GQF29" s="272"/>
      <c r="GQG29" s="272"/>
      <c r="GQH29" s="272"/>
      <c r="GQI29" s="272"/>
      <c r="GQJ29" s="272"/>
      <c r="GQK29" s="272"/>
      <c r="GQL29" s="272"/>
      <c r="GQM29" s="272"/>
      <c r="GQN29" s="272"/>
      <c r="GQO29" s="272"/>
      <c r="GQP29" s="272"/>
      <c r="GQQ29" s="272"/>
      <c r="GQR29" s="272"/>
      <c r="GQS29" s="272"/>
      <c r="GQT29" s="272"/>
      <c r="GQU29" s="272"/>
      <c r="GQV29" s="272"/>
      <c r="GQW29" s="272"/>
      <c r="GQX29" s="272"/>
      <c r="GQY29" s="272"/>
      <c r="GQZ29" s="272"/>
      <c r="GRA29" s="272"/>
      <c r="GRB29" s="272"/>
      <c r="GRC29" s="272"/>
      <c r="GRD29" s="272"/>
      <c r="GRE29" s="272"/>
      <c r="GRF29" s="272"/>
      <c r="GRG29" s="272"/>
      <c r="GRH29" s="272"/>
      <c r="GRI29" s="272"/>
      <c r="GRJ29" s="272"/>
      <c r="GRK29" s="272"/>
      <c r="GRL29" s="272"/>
      <c r="GRM29" s="272"/>
      <c r="GRN29" s="272"/>
      <c r="GRO29" s="272"/>
      <c r="GRP29" s="272"/>
      <c r="GRQ29" s="272"/>
      <c r="GRR29" s="272"/>
      <c r="GRS29" s="272"/>
      <c r="GRT29" s="272"/>
      <c r="GRU29" s="272"/>
      <c r="GRV29" s="272"/>
      <c r="GRW29" s="272"/>
      <c r="GRX29" s="272"/>
      <c r="GRY29" s="272"/>
      <c r="GRZ29" s="272"/>
      <c r="GSA29" s="272"/>
      <c r="GSB29" s="272"/>
      <c r="GSC29" s="272"/>
      <c r="GSD29" s="272"/>
      <c r="GSE29" s="272"/>
      <c r="GSF29" s="272"/>
      <c r="GSG29" s="272"/>
      <c r="GSH29" s="272"/>
      <c r="GSI29" s="272"/>
      <c r="GSJ29" s="272"/>
      <c r="GSK29" s="272"/>
      <c r="GSL29" s="272"/>
      <c r="GSM29" s="272"/>
      <c r="GSN29" s="272"/>
      <c r="GSO29" s="272"/>
      <c r="GSP29" s="272"/>
      <c r="GSQ29" s="272"/>
      <c r="GSR29" s="272"/>
      <c r="GSS29" s="272"/>
      <c r="GST29" s="272"/>
      <c r="GSU29" s="272"/>
      <c r="GSV29" s="272"/>
      <c r="GSW29" s="272"/>
      <c r="GSX29" s="272"/>
      <c r="GSY29" s="272"/>
      <c r="GSZ29" s="272"/>
      <c r="GTA29" s="272"/>
      <c r="GTB29" s="272"/>
      <c r="GTC29" s="272"/>
      <c r="GTD29" s="272"/>
      <c r="GTE29" s="272"/>
      <c r="GTF29" s="272"/>
      <c r="GTG29" s="272"/>
      <c r="GTH29" s="272"/>
      <c r="GTI29" s="272"/>
      <c r="GTJ29" s="272"/>
      <c r="GTK29" s="272"/>
      <c r="GTL29" s="272"/>
      <c r="GTM29" s="272"/>
      <c r="GTN29" s="272"/>
      <c r="GTO29" s="272"/>
      <c r="GTP29" s="272"/>
      <c r="GTQ29" s="272"/>
      <c r="GTR29" s="272"/>
      <c r="GTS29" s="272"/>
      <c r="GTT29" s="272"/>
      <c r="GTU29" s="272"/>
      <c r="GTV29" s="272"/>
      <c r="GTW29" s="272"/>
      <c r="GTX29" s="272"/>
      <c r="GTY29" s="272"/>
      <c r="GTZ29" s="272"/>
      <c r="GUA29" s="272"/>
      <c r="GUB29" s="272"/>
      <c r="GUC29" s="272"/>
      <c r="GUD29" s="272"/>
      <c r="GUE29" s="272"/>
      <c r="GUF29" s="272"/>
      <c r="GUG29" s="272"/>
      <c r="GUH29" s="272"/>
      <c r="GUI29" s="272"/>
      <c r="GUJ29" s="272"/>
      <c r="GUK29" s="272"/>
      <c r="GUL29" s="272"/>
      <c r="GUM29" s="272"/>
      <c r="GUN29" s="272"/>
      <c r="GUO29" s="272"/>
      <c r="GUP29" s="272"/>
      <c r="GUQ29" s="272"/>
      <c r="GUR29" s="272"/>
      <c r="GUS29" s="272"/>
      <c r="GUT29" s="272"/>
      <c r="GUU29" s="272"/>
      <c r="GUV29" s="272"/>
      <c r="GUW29" s="272"/>
      <c r="GUX29" s="272"/>
      <c r="GUY29" s="272"/>
      <c r="GUZ29" s="272"/>
      <c r="GVA29" s="272"/>
      <c r="GVB29" s="272"/>
      <c r="GVC29" s="272"/>
      <c r="GVD29" s="272"/>
      <c r="GVE29" s="272"/>
      <c r="GVF29" s="272"/>
      <c r="GVG29" s="272"/>
      <c r="GVH29" s="272"/>
      <c r="GVI29" s="272"/>
      <c r="GVJ29" s="272"/>
      <c r="GVK29" s="272"/>
      <c r="GVL29" s="272"/>
      <c r="GVM29" s="272"/>
      <c r="GVN29" s="272"/>
      <c r="GVO29" s="272"/>
      <c r="GVP29" s="272"/>
      <c r="GVQ29" s="272"/>
      <c r="GVR29" s="272"/>
      <c r="GVS29" s="272"/>
      <c r="GVT29" s="272"/>
      <c r="GVU29" s="272"/>
      <c r="GVV29" s="272"/>
      <c r="GVW29" s="272"/>
      <c r="GVX29" s="272"/>
      <c r="GVY29" s="272"/>
      <c r="GVZ29" s="272"/>
      <c r="GWA29" s="272"/>
      <c r="GWB29" s="272"/>
      <c r="GWC29" s="272"/>
      <c r="GWD29" s="272"/>
      <c r="GWE29" s="272"/>
      <c r="GWF29" s="272"/>
      <c r="GWG29" s="272"/>
      <c r="GWH29" s="272"/>
      <c r="GWI29" s="272"/>
      <c r="GWJ29" s="272"/>
      <c r="GWK29" s="272"/>
      <c r="GWL29" s="272"/>
      <c r="GWM29" s="272"/>
      <c r="GWN29" s="272"/>
      <c r="GWO29" s="272"/>
      <c r="GWP29" s="272"/>
      <c r="GWQ29" s="272"/>
      <c r="GWR29" s="272"/>
      <c r="GWS29" s="272"/>
      <c r="GWT29" s="272"/>
      <c r="GWU29" s="272"/>
      <c r="GWV29" s="272"/>
      <c r="GWW29" s="272"/>
      <c r="GWX29" s="272"/>
      <c r="GWY29" s="272"/>
      <c r="GWZ29" s="272"/>
      <c r="GXA29" s="272"/>
      <c r="GXB29" s="272"/>
      <c r="GXC29" s="272"/>
      <c r="GXD29" s="272"/>
      <c r="GXE29" s="272"/>
      <c r="GXF29" s="272"/>
      <c r="GXG29" s="272"/>
      <c r="GXH29" s="272"/>
      <c r="GXI29" s="272"/>
      <c r="GXJ29" s="272"/>
      <c r="GXK29" s="272"/>
      <c r="GXL29" s="272"/>
      <c r="GXM29" s="272"/>
      <c r="GXN29" s="272"/>
      <c r="GXO29" s="272"/>
      <c r="GXP29" s="272"/>
      <c r="GXQ29" s="272"/>
      <c r="GXR29" s="272"/>
      <c r="GXS29" s="272"/>
      <c r="GXT29" s="272"/>
      <c r="GXU29" s="272"/>
      <c r="GXV29" s="272"/>
      <c r="GXW29" s="272"/>
      <c r="GXX29" s="272"/>
      <c r="GXY29" s="272"/>
      <c r="GXZ29" s="272"/>
      <c r="GYA29" s="272"/>
      <c r="GYB29" s="272"/>
      <c r="GYC29" s="272"/>
      <c r="GYD29" s="272"/>
      <c r="GYE29" s="272"/>
      <c r="GYF29" s="272"/>
      <c r="GYG29" s="272"/>
      <c r="GYH29" s="272"/>
      <c r="GYI29" s="272"/>
      <c r="GYJ29" s="272"/>
      <c r="GYK29" s="272"/>
      <c r="GYL29" s="272"/>
      <c r="GYM29" s="272"/>
      <c r="GYN29" s="272"/>
      <c r="GYO29" s="272"/>
      <c r="GYP29" s="272"/>
      <c r="GYQ29" s="272"/>
      <c r="GYR29" s="272"/>
      <c r="GYS29" s="272"/>
      <c r="GYT29" s="272"/>
      <c r="GYU29" s="272"/>
      <c r="GYV29" s="272"/>
      <c r="GYW29" s="272"/>
      <c r="GYX29" s="272"/>
      <c r="GYY29" s="272"/>
      <c r="GYZ29" s="272"/>
      <c r="GZA29" s="272"/>
      <c r="GZB29" s="272"/>
      <c r="GZC29" s="272"/>
      <c r="GZD29" s="272"/>
      <c r="GZE29" s="272"/>
      <c r="GZF29" s="272"/>
      <c r="GZG29" s="272"/>
      <c r="GZH29" s="272"/>
      <c r="GZI29" s="272"/>
      <c r="GZJ29" s="272"/>
      <c r="GZK29" s="272"/>
      <c r="GZL29" s="272"/>
      <c r="GZM29" s="272"/>
      <c r="GZN29" s="272"/>
      <c r="GZO29" s="272"/>
      <c r="GZP29" s="272"/>
      <c r="GZQ29" s="272"/>
      <c r="GZR29" s="272"/>
      <c r="GZS29" s="272"/>
      <c r="GZT29" s="272"/>
      <c r="GZU29" s="272"/>
      <c r="GZV29" s="272"/>
      <c r="GZW29" s="272"/>
      <c r="GZX29" s="272"/>
      <c r="GZY29" s="272"/>
      <c r="GZZ29" s="272"/>
      <c r="HAA29" s="272"/>
      <c r="HAB29" s="272"/>
      <c r="HAC29" s="272"/>
      <c r="HAD29" s="272"/>
      <c r="HAE29" s="272"/>
      <c r="HAF29" s="272"/>
      <c r="HAG29" s="272"/>
      <c r="HAH29" s="272"/>
      <c r="HAI29" s="272"/>
      <c r="HAJ29" s="272"/>
      <c r="HAK29" s="272"/>
      <c r="HAL29" s="272"/>
      <c r="HAM29" s="272"/>
      <c r="HAN29" s="272"/>
      <c r="HAO29" s="272"/>
      <c r="HAP29" s="272"/>
      <c r="HAQ29" s="272"/>
      <c r="HAR29" s="272"/>
      <c r="HAS29" s="272"/>
      <c r="HAT29" s="272"/>
      <c r="HAU29" s="272"/>
      <c r="HAV29" s="272"/>
      <c r="HAW29" s="272"/>
      <c r="HAX29" s="272"/>
      <c r="HAY29" s="272"/>
      <c r="HAZ29" s="272"/>
      <c r="HBA29" s="272"/>
      <c r="HBB29" s="272"/>
      <c r="HBC29" s="272"/>
      <c r="HBD29" s="272"/>
      <c r="HBE29" s="272"/>
      <c r="HBF29" s="272"/>
      <c r="HBG29" s="272"/>
      <c r="HBH29" s="272"/>
      <c r="HBI29" s="272"/>
      <c r="HBJ29" s="272"/>
      <c r="HBK29" s="272"/>
      <c r="HBL29" s="272"/>
      <c r="HBM29" s="272"/>
      <c r="HBN29" s="272"/>
      <c r="HBO29" s="272"/>
      <c r="HBP29" s="272"/>
      <c r="HBQ29" s="272"/>
      <c r="HBR29" s="272"/>
      <c r="HBS29" s="272"/>
      <c r="HBT29" s="272"/>
      <c r="HBU29" s="272"/>
      <c r="HBV29" s="272"/>
      <c r="HBW29" s="272"/>
      <c r="HBX29" s="272"/>
      <c r="HBY29" s="272"/>
      <c r="HBZ29" s="272"/>
      <c r="HCA29" s="272"/>
      <c r="HCB29" s="272"/>
      <c r="HCC29" s="272"/>
      <c r="HCD29" s="272"/>
      <c r="HCE29" s="272"/>
      <c r="HCF29" s="272"/>
      <c r="HCG29" s="272"/>
      <c r="HCH29" s="272"/>
      <c r="HCI29" s="272"/>
      <c r="HCJ29" s="272"/>
      <c r="HCK29" s="272"/>
      <c r="HCL29" s="272"/>
      <c r="HCM29" s="272"/>
      <c r="HCN29" s="272"/>
      <c r="HCO29" s="272"/>
      <c r="HCP29" s="272"/>
      <c r="HCQ29" s="272"/>
      <c r="HCR29" s="272"/>
      <c r="HCS29" s="272"/>
      <c r="HCT29" s="272"/>
      <c r="HCU29" s="272"/>
      <c r="HCV29" s="272"/>
      <c r="HCW29" s="272"/>
      <c r="HCX29" s="272"/>
      <c r="HCY29" s="272"/>
      <c r="HCZ29" s="272"/>
      <c r="HDA29" s="272"/>
      <c r="HDB29" s="272"/>
      <c r="HDC29" s="272"/>
      <c r="HDD29" s="272"/>
      <c r="HDE29" s="272"/>
      <c r="HDF29" s="272"/>
      <c r="HDG29" s="272"/>
      <c r="HDH29" s="272"/>
      <c r="HDI29" s="272"/>
      <c r="HDJ29" s="272"/>
      <c r="HDK29" s="272"/>
      <c r="HDL29" s="272"/>
      <c r="HDM29" s="272"/>
      <c r="HDN29" s="272"/>
      <c r="HDO29" s="272"/>
      <c r="HDP29" s="272"/>
      <c r="HDQ29" s="272"/>
      <c r="HDR29" s="272"/>
      <c r="HDS29" s="272"/>
      <c r="HDT29" s="272"/>
      <c r="HDU29" s="272"/>
      <c r="HDV29" s="272"/>
      <c r="HDW29" s="272"/>
      <c r="HDX29" s="272"/>
      <c r="HDY29" s="272"/>
      <c r="HDZ29" s="272"/>
      <c r="HEA29" s="272"/>
      <c r="HEB29" s="272"/>
      <c r="HEC29" s="272"/>
      <c r="HED29" s="272"/>
      <c r="HEE29" s="272"/>
      <c r="HEF29" s="272"/>
      <c r="HEG29" s="272"/>
      <c r="HEH29" s="272"/>
      <c r="HEI29" s="272"/>
      <c r="HEJ29" s="272"/>
      <c r="HEK29" s="272"/>
      <c r="HEL29" s="272"/>
      <c r="HEM29" s="272"/>
      <c r="HEN29" s="272"/>
      <c r="HEO29" s="272"/>
      <c r="HEP29" s="272"/>
      <c r="HEQ29" s="272"/>
      <c r="HER29" s="272"/>
      <c r="HES29" s="272"/>
      <c r="HET29" s="272"/>
      <c r="HEU29" s="272"/>
      <c r="HEV29" s="272"/>
      <c r="HEW29" s="272"/>
      <c r="HEX29" s="272"/>
      <c r="HEY29" s="272"/>
      <c r="HEZ29" s="272"/>
      <c r="HFA29" s="272"/>
      <c r="HFB29" s="272"/>
      <c r="HFC29" s="272"/>
      <c r="HFD29" s="272"/>
      <c r="HFE29" s="272"/>
      <c r="HFF29" s="272"/>
      <c r="HFG29" s="272"/>
      <c r="HFH29" s="272"/>
      <c r="HFI29" s="272"/>
      <c r="HFJ29" s="272"/>
      <c r="HFK29" s="272"/>
      <c r="HFL29" s="272"/>
      <c r="HFM29" s="272"/>
      <c r="HFN29" s="272"/>
      <c r="HFO29" s="272"/>
      <c r="HFP29" s="272"/>
      <c r="HFQ29" s="272"/>
      <c r="HFR29" s="272"/>
      <c r="HFS29" s="272"/>
      <c r="HFT29" s="272"/>
      <c r="HFU29" s="272"/>
      <c r="HFV29" s="272"/>
      <c r="HFW29" s="272"/>
      <c r="HFX29" s="272"/>
      <c r="HFY29" s="272"/>
      <c r="HFZ29" s="272"/>
      <c r="HGA29" s="272"/>
      <c r="HGB29" s="272"/>
      <c r="HGC29" s="272"/>
      <c r="HGD29" s="272"/>
      <c r="HGE29" s="272"/>
      <c r="HGF29" s="272"/>
      <c r="HGG29" s="272"/>
      <c r="HGH29" s="272"/>
      <c r="HGI29" s="272"/>
      <c r="HGJ29" s="272"/>
      <c r="HGK29" s="272"/>
      <c r="HGL29" s="272"/>
      <c r="HGM29" s="272"/>
      <c r="HGN29" s="272"/>
      <c r="HGO29" s="272"/>
      <c r="HGP29" s="272"/>
      <c r="HGQ29" s="272"/>
      <c r="HGR29" s="272"/>
      <c r="HGS29" s="272"/>
      <c r="HGT29" s="272"/>
      <c r="HGU29" s="272"/>
      <c r="HGV29" s="272"/>
      <c r="HGW29" s="272"/>
      <c r="HGX29" s="272"/>
      <c r="HGY29" s="272"/>
      <c r="HGZ29" s="272"/>
      <c r="HHA29" s="272"/>
      <c r="HHB29" s="272"/>
      <c r="HHC29" s="272"/>
      <c r="HHD29" s="272"/>
      <c r="HHE29" s="272"/>
      <c r="HHF29" s="272"/>
      <c r="HHG29" s="272"/>
      <c r="HHH29" s="272"/>
      <c r="HHI29" s="272"/>
      <c r="HHJ29" s="272"/>
      <c r="HHK29" s="272"/>
      <c r="HHL29" s="272"/>
      <c r="HHM29" s="272"/>
      <c r="HHN29" s="272"/>
      <c r="HHO29" s="272"/>
      <c r="HHP29" s="272"/>
      <c r="HHQ29" s="272"/>
      <c r="HHR29" s="272"/>
      <c r="HHS29" s="272"/>
      <c r="HHT29" s="272"/>
      <c r="HHU29" s="272"/>
      <c r="HHV29" s="272"/>
      <c r="HHW29" s="272"/>
      <c r="HHX29" s="272"/>
      <c r="HHY29" s="272"/>
      <c r="HHZ29" s="272"/>
      <c r="HIA29" s="272"/>
      <c r="HIB29" s="272"/>
      <c r="HIC29" s="272"/>
      <c r="HID29" s="272"/>
      <c r="HIE29" s="272"/>
      <c r="HIF29" s="272"/>
      <c r="HIG29" s="272"/>
      <c r="HIH29" s="272"/>
      <c r="HII29" s="272"/>
      <c r="HIJ29" s="272"/>
      <c r="HIK29" s="272"/>
      <c r="HIL29" s="272"/>
      <c r="HIM29" s="272"/>
      <c r="HIN29" s="272"/>
      <c r="HIO29" s="272"/>
      <c r="HIP29" s="272"/>
      <c r="HIQ29" s="272"/>
      <c r="HIR29" s="272"/>
      <c r="HIS29" s="272"/>
      <c r="HIT29" s="272"/>
      <c r="HIU29" s="272"/>
      <c r="HIV29" s="272"/>
      <c r="HIW29" s="272"/>
      <c r="HIX29" s="272"/>
      <c r="HIY29" s="272"/>
      <c r="HIZ29" s="272"/>
      <c r="HJA29" s="272"/>
      <c r="HJB29" s="272"/>
      <c r="HJC29" s="272"/>
      <c r="HJD29" s="272"/>
      <c r="HJE29" s="272"/>
      <c r="HJF29" s="272"/>
      <c r="HJG29" s="272"/>
      <c r="HJH29" s="272"/>
      <c r="HJI29" s="272"/>
      <c r="HJJ29" s="272"/>
      <c r="HJK29" s="272"/>
      <c r="HJL29" s="272"/>
      <c r="HJM29" s="272"/>
      <c r="HJN29" s="272"/>
      <c r="HJO29" s="272"/>
      <c r="HJP29" s="272"/>
      <c r="HJQ29" s="272"/>
      <c r="HJR29" s="272"/>
      <c r="HJS29" s="272"/>
      <c r="HJT29" s="272"/>
      <c r="HJU29" s="272"/>
      <c r="HJV29" s="272"/>
      <c r="HJW29" s="272"/>
      <c r="HJX29" s="272"/>
      <c r="HJY29" s="272"/>
      <c r="HJZ29" s="272"/>
      <c r="HKA29" s="272"/>
      <c r="HKB29" s="272"/>
      <c r="HKC29" s="272"/>
      <c r="HKD29" s="272"/>
      <c r="HKE29" s="272"/>
      <c r="HKF29" s="272"/>
      <c r="HKG29" s="272"/>
      <c r="HKH29" s="272"/>
      <c r="HKI29" s="272"/>
      <c r="HKJ29" s="272"/>
      <c r="HKK29" s="272"/>
      <c r="HKL29" s="272"/>
      <c r="HKM29" s="272"/>
      <c r="HKN29" s="272"/>
      <c r="HKO29" s="272"/>
      <c r="HKP29" s="272"/>
      <c r="HKQ29" s="272"/>
      <c r="HKR29" s="272"/>
      <c r="HKS29" s="272"/>
      <c r="HKT29" s="272"/>
      <c r="HKU29" s="272"/>
      <c r="HKV29" s="272"/>
      <c r="HKW29" s="272"/>
      <c r="HKX29" s="272"/>
      <c r="HKY29" s="272"/>
      <c r="HKZ29" s="272"/>
      <c r="HLA29" s="272"/>
      <c r="HLB29" s="272"/>
      <c r="HLC29" s="272"/>
      <c r="HLD29" s="272"/>
      <c r="HLE29" s="272"/>
      <c r="HLF29" s="272"/>
      <c r="HLG29" s="272"/>
      <c r="HLH29" s="272"/>
      <c r="HLI29" s="272"/>
      <c r="HLJ29" s="272"/>
      <c r="HLK29" s="272"/>
      <c r="HLL29" s="272"/>
      <c r="HLM29" s="272"/>
      <c r="HLN29" s="272"/>
      <c r="HLO29" s="272"/>
      <c r="HLP29" s="272"/>
      <c r="HLQ29" s="272"/>
      <c r="HLR29" s="272"/>
      <c r="HLS29" s="272"/>
      <c r="HLT29" s="272"/>
      <c r="HLU29" s="272"/>
      <c r="HLV29" s="272"/>
      <c r="HLW29" s="272"/>
      <c r="HLX29" s="272"/>
      <c r="HLY29" s="272"/>
      <c r="HLZ29" s="272"/>
      <c r="HMA29" s="272"/>
      <c r="HMB29" s="272"/>
      <c r="HMC29" s="272"/>
      <c r="HMD29" s="272"/>
      <c r="HME29" s="272"/>
      <c r="HMF29" s="272"/>
      <c r="HMG29" s="272"/>
      <c r="HMH29" s="272"/>
      <c r="HMI29" s="272"/>
      <c r="HMJ29" s="272"/>
      <c r="HMK29" s="272"/>
      <c r="HML29" s="272"/>
      <c r="HMM29" s="272"/>
      <c r="HMN29" s="272"/>
      <c r="HMO29" s="272"/>
      <c r="HMP29" s="272"/>
      <c r="HMQ29" s="272"/>
      <c r="HMR29" s="272"/>
      <c r="HMS29" s="272"/>
      <c r="HMT29" s="272"/>
      <c r="HMU29" s="272"/>
      <c r="HMV29" s="272"/>
      <c r="HMW29" s="272"/>
      <c r="HMX29" s="272"/>
      <c r="HMY29" s="272"/>
      <c r="HMZ29" s="272"/>
      <c r="HNA29" s="272"/>
      <c r="HNB29" s="272"/>
      <c r="HNC29" s="272"/>
      <c r="HND29" s="272"/>
      <c r="HNE29" s="272"/>
      <c r="HNF29" s="272"/>
      <c r="HNG29" s="272"/>
      <c r="HNH29" s="272"/>
      <c r="HNI29" s="272"/>
      <c r="HNJ29" s="272"/>
      <c r="HNK29" s="272"/>
      <c r="HNL29" s="272"/>
      <c r="HNM29" s="272"/>
      <c r="HNN29" s="272"/>
      <c r="HNO29" s="272"/>
      <c r="HNP29" s="272"/>
      <c r="HNQ29" s="272"/>
      <c r="HNR29" s="272"/>
      <c r="HNS29" s="272"/>
      <c r="HNT29" s="272"/>
      <c r="HNU29" s="272"/>
      <c r="HNV29" s="272"/>
      <c r="HNW29" s="272"/>
      <c r="HNX29" s="272"/>
      <c r="HNY29" s="272"/>
      <c r="HNZ29" s="272"/>
      <c r="HOA29" s="272"/>
      <c r="HOB29" s="272"/>
      <c r="HOC29" s="272"/>
      <c r="HOD29" s="272"/>
      <c r="HOE29" s="272"/>
      <c r="HOF29" s="272"/>
      <c r="HOG29" s="272"/>
      <c r="HOH29" s="272"/>
      <c r="HOI29" s="272"/>
      <c r="HOJ29" s="272"/>
      <c r="HOK29" s="272"/>
      <c r="HOL29" s="272"/>
      <c r="HOM29" s="272"/>
      <c r="HON29" s="272"/>
      <c r="HOO29" s="272"/>
      <c r="HOP29" s="272"/>
      <c r="HOQ29" s="272"/>
      <c r="HOR29" s="272"/>
      <c r="HOS29" s="272"/>
      <c r="HOT29" s="272"/>
      <c r="HOU29" s="272"/>
      <c r="HOV29" s="272"/>
      <c r="HOW29" s="272"/>
      <c r="HOX29" s="272"/>
      <c r="HOY29" s="272"/>
      <c r="HOZ29" s="272"/>
      <c r="HPA29" s="272"/>
      <c r="HPB29" s="272"/>
      <c r="HPC29" s="272"/>
      <c r="HPD29" s="272"/>
      <c r="HPE29" s="272"/>
      <c r="HPF29" s="272"/>
      <c r="HPG29" s="272"/>
      <c r="HPH29" s="272"/>
      <c r="HPI29" s="272"/>
      <c r="HPJ29" s="272"/>
      <c r="HPK29" s="272"/>
      <c r="HPL29" s="272"/>
      <c r="HPM29" s="272"/>
      <c r="HPN29" s="272"/>
      <c r="HPO29" s="272"/>
      <c r="HPP29" s="272"/>
      <c r="HPQ29" s="272"/>
      <c r="HPR29" s="272"/>
      <c r="HPS29" s="272"/>
      <c r="HPT29" s="272"/>
      <c r="HPU29" s="272"/>
      <c r="HPV29" s="272"/>
      <c r="HPW29" s="272"/>
      <c r="HPX29" s="272"/>
      <c r="HPY29" s="272"/>
      <c r="HPZ29" s="272"/>
      <c r="HQA29" s="272"/>
      <c r="HQB29" s="272"/>
      <c r="HQC29" s="272"/>
      <c r="HQD29" s="272"/>
      <c r="HQE29" s="272"/>
      <c r="HQF29" s="272"/>
      <c r="HQG29" s="272"/>
      <c r="HQH29" s="272"/>
      <c r="HQI29" s="272"/>
      <c r="HQJ29" s="272"/>
      <c r="HQK29" s="272"/>
      <c r="HQL29" s="272"/>
      <c r="HQM29" s="272"/>
      <c r="HQN29" s="272"/>
      <c r="HQO29" s="272"/>
      <c r="HQP29" s="272"/>
      <c r="HQQ29" s="272"/>
      <c r="HQR29" s="272"/>
      <c r="HQS29" s="272"/>
      <c r="HQT29" s="272"/>
      <c r="HQU29" s="272"/>
      <c r="HQV29" s="272"/>
      <c r="HQW29" s="272"/>
      <c r="HQX29" s="272"/>
      <c r="HQY29" s="272"/>
      <c r="HQZ29" s="272"/>
      <c r="HRA29" s="272"/>
      <c r="HRB29" s="272"/>
      <c r="HRC29" s="272"/>
      <c r="HRD29" s="272"/>
      <c r="HRE29" s="272"/>
      <c r="HRF29" s="272"/>
      <c r="HRG29" s="272"/>
      <c r="HRH29" s="272"/>
      <c r="HRI29" s="272"/>
      <c r="HRJ29" s="272"/>
      <c r="HRK29" s="272"/>
      <c r="HRL29" s="272"/>
      <c r="HRM29" s="272"/>
      <c r="HRN29" s="272"/>
      <c r="HRO29" s="272"/>
      <c r="HRP29" s="272"/>
      <c r="HRQ29" s="272"/>
      <c r="HRR29" s="272"/>
      <c r="HRS29" s="272"/>
      <c r="HRT29" s="272"/>
      <c r="HRU29" s="272"/>
      <c r="HRV29" s="272"/>
      <c r="HRW29" s="272"/>
      <c r="HRX29" s="272"/>
      <c r="HRY29" s="272"/>
      <c r="HRZ29" s="272"/>
      <c r="HSA29" s="272"/>
      <c r="HSB29" s="272"/>
      <c r="HSC29" s="272"/>
      <c r="HSD29" s="272"/>
      <c r="HSE29" s="272"/>
      <c r="HSF29" s="272"/>
      <c r="HSG29" s="272"/>
      <c r="HSH29" s="272"/>
      <c r="HSI29" s="272"/>
      <c r="HSJ29" s="272"/>
      <c r="HSK29" s="272"/>
      <c r="HSL29" s="272"/>
      <c r="HSM29" s="272"/>
      <c r="HSN29" s="272"/>
      <c r="HSO29" s="272"/>
      <c r="HSP29" s="272"/>
      <c r="HSQ29" s="272"/>
      <c r="HSR29" s="272"/>
      <c r="HSS29" s="272"/>
      <c r="HST29" s="272"/>
      <c r="HSU29" s="272"/>
      <c r="HSV29" s="272"/>
      <c r="HSW29" s="272"/>
      <c r="HSX29" s="272"/>
      <c r="HSY29" s="272"/>
      <c r="HSZ29" s="272"/>
      <c r="HTA29" s="272"/>
      <c r="HTB29" s="272"/>
      <c r="HTC29" s="272"/>
      <c r="HTD29" s="272"/>
      <c r="HTE29" s="272"/>
      <c r="HTF29" s="272"/>
      <c r="HTG29" s="272"/>
      <c r="HTH29" s="272"/>
      <c r="HTI29" s="272"/>
      <c r="HTJ29" s="272"/>
      <c r="HTK29" s="272"/>
      <c r="HTL29" s="272"/>
      <c r="HTM29" s="272"/>
      <c r="HTN29" s="272"/>
      <c r="HTO29" s="272"/>
      <c r="HTP29" s="272"/>
      <c r="HTQ29" s="272"/>
      <c r="HTR29" s="272"/>
      <c r="HTS29" s="272"/>
      <c r="HTT29" s="272"/>
      <c r="HTU29" s="272"/>
      <c r="HTV29" s="272"/>
      <c r="HTW29" s="272"/>
      <c r="HTX29" s="272"/>
      <c r="HTY29" s="272"/>
      <c r="HTZ29" s="272"/>
      <c r="HUA29" s="272"/>
      <c r="HUB29" s="272"/>
      <c r="HUC29" s="272"/>
      <c r="HUD29" s="272"/>
      <c r="HUE29" s="272"/>
      <c r="HUF29" s="272"/>
      <c r="HUG29" s="272"/>
      <c r="HUH29" s="272"/>
      <c r="HUI29" s="272"/>
      <c r="HUJ29" s="272"/>
      <c r="HUK29" s="272"/>
      <c r="HUL29" s="272"/>
      <c r="HUM29" s="272"/>
      <c r="HUN29" s="272"/>
      <c r="HUO29" s="272"/>
      <c r="HUP29" s="272"/>
      <c r="HUQ29" s="272"/>
      <c r="HUR29" s="272"/>
      <c r="HUS29" s="272"/>
      <c r="HUT29" s="272"/>
      <c r="HUU29" s="272"/>
      <c r="HUV29" s="272"/>
      <c r="HUW29" s="272"/>
      <c r="HUX29" s="272"/>
      <c r="HUY29" s="272"/>
      <c r="HUZ29" s="272"/>
      <c r="HVA29" s="272"/>
      <c r="HVB29" s="272"/>
      <c r="HVC29" s="272"/>
      <c r="HVD29" s="272"/>
      <c r="HVE29" s="272"/>
      <c r="HVF29" s="272"/>
      <c r="HVG29" s="272"/>
      <c r="HVH29" s="272"/>
      <c r="HVI29" s="272"/>
      <c r="HVJ29" s="272"/>
      <c r="HVK29" s="272"/>
      <c r="HVL29" s="272"/>
      <c r="HVM29" s="272"/>
      <c r="HVN29" s="272"/>
      <c r="HVO29" s="272"/>
      <c r="HVP29" s="272"/>
      <c r="HVQ29" s="272"/>
      <c r="HVR29" s="272"/>
      <c r="HVS29" s="272"/>
      <c r="HVT29" s="272"/>
      <c r="HVU29" s="272"/>
      <c r="HVV29" s="272"/>
      <c r="HVW29" s="272"/>
      <c r="HVX29" s="272"/>
      <c r="HVY29" s="272"/>
      <c r="HVZ29" s="272"/>
      <c r="HWA29" s="272"/>
      <c r="HWB29" s="272"/>
      <c r="HWC29" s="272"/>
      <c r="HWD29" s="272"/>
      <c r="HWE29" s="272"/>
      <c r="HWF29" s="272"/>
      <c r="HWG29" s="272"/>
      <c r="HWH29" s="272"/>
      <c r="HWI29" s="272"/>
      <c r="HWJ29" s="272"/>
      <c r="HWK29" s="272"/>
      <c r="HWL29" s="272"/>
      <c r="HWM29" s="272"/>
      <c r="HWN29" s="272"/>
      <c r="HWO29" s="272"/>
      <c r="HWP29" s="272"/>
      <c r="HWQ29" s="272"/>
      <c r="HWR29" s="272"/>
      <c r="HWS29" s="272"/>
      <c r="HWT29" s="272"/>
      <c r="HWU29" s="272"/>
      <c r="HWV29" s="272"/>
      <c r="HWW29" s="272"/>
      <c r="HWX29" s="272"/>
      <c r="HWY29" s="272"/>
      <c r="HWZ29" s="272"/>
      <c r="HXA29" s="272"/>
      <c r="HXB29" s="272"/>
      <c r="HXC29" s="272"/>
      <c r="HXD29" s="272"/>
      <c r="HXE29" s="272"/>
      <c r="HXF29" s="272"/>
      <c r="HXG29" s="272"/>
      <c r="HXH29" s="272"/>
      <c r="HXI29" s="272"/>
      <c r="HXJ29" s="272"/>
      <c r="HXK29" s="272"/>
      <c r="HXL29" s="272"/>
      <c r="HXM29" s="272"/>
      <c r="HXN29" s="272"/>
      <c r="HXO29" s="272"/>
      <c r="HXP29" s="272"/>
      <c r="HXQ29" s="272"/>
      <c r="HXR29" s="272"/>
      <c r="HXS29" s="272"/>
      <c r="HXT29" s="272"/>
      <c r="HXU29" s="272"/>
      <c r="HXV29" s="272"/>
      <c r="HXW29" s="272"/>
      <c r="HXX29" s="272"/>
      <c r="HXY29" s="272"/>
      <c r="HXZ29" s="272"/>
      <c r="HYA29" s="272"/>
      <c r="HYB29" s="272"/>
      <c r="HYC29" s="272"/>
      <c r="HYD29" s="272"/>
      <c r="HYE29" s="272"/>
      <c r="HYF29" s="272"/>
      <c r="HYG29" s="272"/>
      <c r="HYH29" s="272"/>
      <c r="HYI29" s="272"/>
      <c r="HYJ29" s="272"/>
      <c r="HYK29" s="272"/>
      <c r="HYL29" s="272"/>
      <c r="HYM29" s="272"/>
      <c r="HYN29" s="272"/>
      <c r="HYO29" s="272"/>
      <c r="HYP29" s="272"/>
      <c r="HYQ29" s="272"/>
      <c r="HYR29" s="272"/>
      <c r="HYS29" s="272"/>
      <c r="HYT29" s="272"/>
      <c r="HYU29" s="272"/>
      <c r="HYV29" s="272"/>
      <c r="HYW29" s="272"/>
      <c r="HYX29" s="272"/>
      <c r="HYY29" s="272"/>
      <c r="HYZ29" s="272"/>
      <c r="HZA29" s="272"/>
      <c r="HZB29" s="272"/>
      <c r="HZC29" s="272"/>
      <c r="HZD29" s="272"/>
      <c r="HZE29" s="272"/>
      <c r="HZF29" s="272"/>
      <c r="HZG29" s="272"/>
      <c r="HZH29" s="272"/>
      <c r="HZI29" s="272"/>
      <c r="HZJ29" s="272"/>
      <c r="HZK29" s="272"/>
      <c r="HZL29" s="272"/>
      <c r="HZM29" s="272"/>
      <c r="HZN29" s="272"/>
      <c r="HZO29" s="272"/>
      <c r="HZP29" s="272"/>
      <c r="HZQ29" s="272"/>
      <c r="HZR29" s="272"/>
      <c r="HZS29" s="272"/>
      <c r="HZT29" s="272"/>
      <c r="HZU29" s="272"/>
      <c r="HZV29" s="272"/>
      <c r="HZW29" s="272"/>
      <c r="HZX29" s="272"/>
      <c r="HZY29" s="272"/>
      <c r="HZZ29" s="272"/>
      <c r="IAA29" s="272"/>
      <c r="IAB29" s="272"/>
      <c r="IAC29" s="272"/>
      <c r="IAD29" s="272"/>
      <c r="IAE29" s="272"/>
      <c r="IAF29" s="272"/>
      <c r="IAG29" s="272"/>
      <c r="IAH29" s="272"/>
      <c r="IAI29" s="272"/>
      <c r="IAJ29" s="272"/>
      <c r="IAK29" s="272"/>
      <c r="IAL29" s="272"/>
      <c r="IAM29" s="272"/>
      <c r="IAN29" s="272"/>
      <c r="IAO29" s="272"/>
      <c r="IAP29" s="272"/>
      <c r="IAQ29" s="272"/>
      <c r="IAR29" s="272"/>
      <c r="IAS29" s="272"/>
      <c r="IAT29" s="272"/>
      <c r="IAU29" s="272"/>
      <c r="IAV29" s="272"/>
      <c r="IAW29" s="272"/>
      <c r="IAX29" s="272"/>
      <c r="IAY29" s="272"/>
      <c r="IAZ29" s="272"/>
      <c r="IBA29" s="272"/>
      <c r="IBB29" s="272"/>
      <c r="IBC29" s="272"/>
      <c r="IBD29" s="272"/>
      <c r="IBE29" s="272"/>
      <c r="IBF29" s="272"/>
      <c r="IBG29" s="272"/>
      <c r="IBH29" s="272"/>
      <c r="IBI29" s="272"/>
      <c r="IBJ29" s="272"/>
      <c r="IBK29" s="272"/>
      <c r="IBL29" s="272"/>
      <c r="IBM29" s="272"/>
      <c r="IBN29" s="272"/>
      <c r="IBO29" s="272"/>
      <c r="IBP29" s="272"/>
      <c r="IBQ29" s="272"/>
      <c r="IBR29" s="272"/>
      <c r="IBS29" s="272"/>
      <c r="IBT29" s="272"/>
      <c r="IBU29" s="272"/>
      <c r="IBV29" s="272"/>
      <c r="IBW29" s="272"/>
      <c r="IBX29" s="272"/>
      <c r="IBY29" s="272"/>
      <c r="IBZ29" s="272"/>
      <c r="ICA29" s="272"/>
      <c r="ICB29" s="272"/>
      <c r="ICC29" s="272"/>
      <c r="ICD29" s="272"/>
      <c r="ICE29" s="272"/>
      <c r="ICF29" s="272"/>
      <c r="ICG29" s="272"/>
      <c r="ICH29" s="272"/>
      <c r="ICI29" s="272"/>
      <c r="ICJ29" s="272"/>
      <c r="ICK29" s="272"/>
      <c r="ICL29" s="272"/>
      <c r="ICM29" s="272"/>
      <c r="ICN29" s="272"/>
      <c r="ICO29" s="272"/>
      <c r="ICP29" s="272"/>
      <c r="ICQ29" s="272"/>
      <c r="ICR29" s="272"/>
      <c r="ICS29" s="272"/>
      <c r="ICT29" s="272"/>
      <c r="ICU29" s="272"/>
      <c r="ICV29" s="272"/>
      <c r="ICW29" s="272"/>
      <c r="ICX29" s="272"/>
      <c r="ICY29" s="272"/>
      <c r="ICZ29" s="272"/>
      <c r="IDA29" s="272"/>
      <c r="IDB29" s="272"/>
      <c r="IDC29" s="272"/>
      <c r="IDD29" s="272"/>
      <c r="IDE29" s="272"/>
      <c r="IDF29" s="272"/>
      <c r="IDG29" s="272"/>
      <c r="IDH29" s="272"/>
      <c r="IDI29" s="272"/>
      <c r="IDJ29" s="272"/>
      <c r="IDK29" s="272"/>
      <c r="IDL29" s="272"/>
      <c r="IDM29" s="272"/>
      <c r="IDN29" s="272"/>
      <c r="IDO29" s="272"/>
      <c r="IDP29" s="272"/>
      <c r="IDQ29" s="272"/>
      <c r="IDR29" s="272"/>
      <c r="IDS29" s="272"/>
      <c r="IDT29" s="272"/>
      <c r="IDU29" s="272"/>
      <c r="IDV29" s="272"/>
      <c r="IDW29" s="272"/>
      <c r="IDX29" s="272"/>
      <c r="IDY29" s="272"/>
      <c r="IDZ29" s="272"/>
      <c r="IEA29" s="272"/>
      <c r="IEB29" s="272"/>
      <c r="IEC29" s="272"/>
      <c r="IED29" s="272"/>
      <c r="IEE29" s="272"/>
      <c r="IEF29" s="272"/>
      <c r="IEG29" s="272"/>
      <c r="IEH29" s="272"/>
      <c r="IEI29" s="272"/>
      <c r="IEJ29" s="272"/>
      <c r="IEK29" s="272"/>
      <c r="IEL29" s="272"/>
      <c r="IEM29" s="272"/>
      <c r="IEN29" s="272"/>
      <c r="IEO29" s="272"/>
      <c r="IEP29" s="272"/>
      <c r="IEQ29" s="272"/>
      <c r="IER29" s="272"/>
      <c r="IES29" s="272"/>
      <c r="IET29" s="272"/>
      <c r="IEU29" s="272"/>
      <c r="IEV29" s="272"/>
      <c r="IEW29" s="272"/>
      <c r="IEX29" s="272"/>
      <c r="IEY29" s="272"/>
      <c r="IEZ29" s="272"/>
      <c r="IFA29" s="272"/>
      <c r="IFB29" s="272"/>
      <c r="IFC29" s="272"/>
      <c r="IFD29" s="272"/>
      <c r="IFE29" s="272"/>
      <c r="IFF29" s="272"/>
      <c r="IFG29" s="272"/>
      <c r="IFH29" s="272"/>
      <c r="IFI29" s="272"/>
      <c r="IFJ29" s="272"/>
      <c r="IFK29" s="272"/>
      <c r="IFL29" s="272"/>
      <c r="IFM29" s="272"/>
      <c r="IFN29" s="272"/>
      <c r="IFO29" s="272"/>
      <c r="IFP29" s="272"/>
      <c r="IFQ29" s="272"/>
      <c r="IFR29" s="272"/>
      <c r="IFS29" s="272"/>
      <c r="IFT29" s="272"/>
      <c r="IFU29" s="272"/>
      <c r="IFV29" s="272"/>
      <c r="IFW29" s="272"/>
      <c r="IFX29" s="272"/>
      <c r="IFY29" s="272"/>
      <c r="IFZ29" s="272"/>
      <c r="IGA29" s="272"/>
      <c r="IGB29" s="272"/>
      <c r="IGC29" s="272"/>
      <c r="IGD29" s="272"/>
      <c r="IGE29" s="272"/>
      <c r="IGF29" s="272"/>
      <c r="IGG29" s="272"/>
      <c r="IGH29" s="272"/>
      <c r="IGI29" s="272"/>
      <c r="IGJ29" s="272"/>
      <c r="IGK29" s="272"/>
      <c r="IGL29" s="272"/>
      <c r="IGM29" s="272"/>
      <c r="IGN29" s="272"/>
      <c r="IGO29" s="272"/>
      <c r="IGP29" s="272"/>
      <c r="IGQ29" s="272"/>
      <c r="IGR29" s="272"/>
      <c r="IGS29" s="272"/>
      <c r="IGT29" s="272"/>
      <c r="IGU29" s="272"/>
      <c r="IGV29" s="272"/>
      <c r="IGW29" s="272"/>
      <c r="IGX29" s="272"/>
      <c r="IGY29" s="272"/>
      <c r="IGZ29" s="272"/>
      <c r="IHA29" s="272"/>
      <c r="IHB29" s="272"/>
      <c r="IHC29" s="272"/>
      <c r="IHD29" s="272"/>
      <c r="IHE29" s="272"/>
      <c r="IHF29" s="272"/>
      <c r="IHG29" s="272"/>
      <c r="IHH29" s="272"/>
      <c r="IHI29" s="272"/>
      <c r="IHJ29" s="272"/>
      <c r="IHK29" s="272"/>
      <c r="IHL29" s="272"/>
      <c r="IHM29" s="272"/>
      <c r="IHN29" s="272"/>
      <c r="IHO29" s="272"/>
      <c r="IHP29" s="272"/>
      <c r="IHQ29" s="272"/>
      <c r="IHR29" s="272"/>
      <c r="IHS29" s="272"/>
      <c r="IHT29" s="272"/>
      <c r="IHU29" s="272"/>
      <c r="IHV29" s="272"/>
      <c r="IHW29" s="272"/>
      <c r="IHX29" s="272"/>
      <c r="IHY29" s="272"/>
      <c r="IHZ29" s="272"/>
      <c r="IIA29" s="272"/>
      <c r="IIB29" s="272"/>
      <c r="IIC29" s="272"/>
      <c r="IID29" s="272"/>
      <c r="IIE29" s="272"/>
      <c r="IIF29" s="272"/>
      <c r="IIG29" s="272"/>
      <c r="IIH29" s="272"/>
      <c r="III29" s="272"/>
      <c r="IIJ29" s="272"/>
      <c r="IIK29" s="272"/>
      <c r="IIL29" s="272"/>
      <c r="IIM29" s="272"/>
      <c r="IIN29" s="272"/>
      <c r="IIO29" s="272"/>
      <c r="IIP29" s="272"/>
      <c r="IIQ29" s="272"/>
      <c r="IIR29" s="272"/>
      <c r="IIS29" s="272"/>
      <c r="IIT29" s="272"/>
      <c r="IIU29" s="272"/>
      <c r="IIV29" s="272"/>
      <c r="IIW29" s="272"/>
      <c r="IIX29" s="272"/>
      <c r="IIY29" s="272"/>
      <c r="IIZ29" s="272"/>
      <c r="IJA29" s="272"/>
      <c r="IJB29" s="272"/>
      <c r="IJC29" s="272"/>
      <c r="IJD29" s="272"/>
      <c r="IJE29" s="272"/>
      <c r="IJF29" s="272"/>
      <c r="IJG29" s="272"/>
      <c r="IJH29" s="272"/>
      <c r="IJI29" s="272"/>
      <c r="IJJ29" s="272"/>
      <c r="IJK29" s="272"/>
      <c r="IJL29" s="272"/>
      <c r="IJM29" s="272"/>
      <c r="IJN29" s="272"/>
      <c r="IJO29" s="272"/>
      <c r="IJP29" s="272"/>
      <c r="IJQ29" s="272"/>
      <c r="IJR29" s="272"/>
      <c r="IJS29" s="272"/>
      <c r="IJT29" s="272"/>
      <c r="IJU29" s="272"/>
      <c r="IJV29" s="272"/>
      <c r="IJW29" s="272"/>
      <c r="IJX29" s="272"/>
      <c r="IJY29" s="272"/>
      <c r="IJZ29" s="272"/>
      <c r="IKA29" s="272"/>
      <c r="IKB29" s="272"/>
      <c r="IKC29" s="272"/>
      <c r="IKD29" s="272"/>
      <c r="IKE29" s="272"/>
      <c r="IKF29" s="272"/>
      <c r="IKG29" s="272"/>
      <c r="IKH29" s="272"/>
      <c r="IKI29" s="272"/>
      <c r="IKJ29" s="272"/>
      <c r="IKK29" s="272"/>
      <c r="IKL29" s="272"/>
      <c r="IKM29" s="272"/>
      <c r="IKN29" s="272"/>
      <c r="IKO29" s="272"/>
      <c r="IKP29" s="272"/>
      <c r="IKQ29" s="272"/>
      <c r="IKR29" s="272"/>
      <c r="IKS29" s="272"/>
      <c r="IKT29" s="272"/>
      <c r="IKU29" s="272"/>
      <c r="IKV29" s="272"/>
      <c r="IKW29" s="272"/>
      <c r="IKX29" s="272"/>
      <c r="IKY29" s="272"/>
      <c r="IKZ29" s="272"/>
      <c r="ILA29" s="272"/>
      <c r="ILB29" s="272"/>
      <c r="ILC29" s="272"/>
      <c r="ILD29" s="272"/>
      <c r="ILE29" s="272"/>
      <c r="ILF29" s="272"/>
      <c r="ILG29" s="272"/>
      <c r="ILH29" s="272"/>
      <c r="ILI29" s="272"/>
      <c r="ILJ29" s="272"/>
      <c r="ILK29" s="272"/>
      <c r="ILL29" s="272"/>
      <c r="ILM29" s="272"/>
      <c r="ILN29" s="272"/>
      <c r="ILO29" s="272"/>
      <c r="ILP29" s="272"/>
      <c r="ILQ29" s="272"/>
      <c r="ILR29" s="272"/>
      <c r="ILS29" s="272"/>
      <c r="ILT29" s="272"/>
      <c r="ILU29" s="272"/>
      <c r="ILV29" s="272"/>
      <c r="ILW29" s="272"/>
      <c r="ILX29" s="272"/>
      <c r="ILY29" s="272"/>
      <c r="ILZ29" s="272"/>
      <c r="IMA29" s="272"/>
      <c r="IMB29" s="272"/>
      <c r="IMC29" s="272"/>
      <c r="IMD29" s="272"/>
      <c r="IME29" s="272"/>
      <c r="IMF29" s="272"/>
      <c r="IMG29" s="272"/>
      <c r="IMH29" s="272"/>
      <c r="IMI29" s="272"/>
      <c r="IMJ29" s="272"/>
      <c r="IMK29" s="272"/>
      <c r="IML29" s="272"/>
      <c r="IMM29" s="272"/>
      <c r="IMN29" s="272"/>
      <c r="IMO29" s="272"/>
      <c r="IMP29" s="272"/>
      <c r="IMQ29" s="272"/>
      <c r="IMR29" s="272"/>
      <c r="IMS29" s="272"/>
      <c r="IMT29" s="272"/>
      <c r="IMU29" s="272"/>
      <c r="IMV29" s="272"/>
      <c r="IMW29" s="272"/>
      <c r="IMX29" s="272"/>
      <c r="IMY29" s="272"/>
      <c r="IMZ29" s="272"/>
      <c r="INA29" s="272"/>
      <c r="INB29" s="272"/>
      <c r="INC29" s="272"/>
      <c r="IND29" s="272"/>
      <c r="INE29" s="272"/>
      <c r="INF29" s="272"/>
      <c r="ING29" s="272"/>
      <c r="INH29" s="272"/>
      <c r="INI29" s="272"/>
      <c r="INJ29" s="272"/>
      <c r="INK29" s="272"/>
      <c r="INL29" s="272"/>
      <c r="INM29" s="272"/>
      <c r="INN29" s="272"/>
      <c r="INO29" s="272"/>
      <c r="INP29" s="272"/>
      <c r="INQ29" s="272"/>
      <c r="INR29" s="272"/>
      <c r="INS29" s="272"/>
      <c r="INT29" s="272"/>
      <c r="INU29" s="272"/>
      <c r="INV29" s="272"/>
      <c r="INW29" s="272"/>
      <c r="INX29" s="272"/>
      <c r="INY29" s="272"/>
      <c r="INZ29" s="272"/>
      <c r="IOA29" s="272"/>
      <c r="IOB29" s="272"/>
      <c r="IOC29" s="272"/>
      <c r="IOD29" s="272"/>
      <c r="IOE29" s="272"/>
      <c r="IOF29" s="272"/>
      <c r="IOG29" s="272"/>
      <c r="IOH29" s="272"/>
      <c r="IOI29" s="272"/>
      <c r="IOJ29" s="272"/>
      <c r="IOK29" s="272"/>
      <c r="IOL29" s="272"/>
      <c r="IOM29" s="272"/>
      <c r="ION29" s="272"/>
      <c r="IOO29" s="272"/>
      <c r="IOP29" s="272"/>
      <c r="IOQ29" s="272"/>
      <c r="IOR29" s="272"/>
      <c r="IOS29" s="272"/>
      <c r="IOT29" s="272"/>
      <c r="IOU29" s="272"/>
      <c r="IOV29" s="272"/>
      <c r="IOW29" s="272"/>
      <c r="IOX29" s="272"/>
      <c r="IOY29" s="272"/>
      <c r="IOZ29" s="272"/>
      <c r="IPA29" s="272"/>
      <c r="IPB29" s="272"/>
      <c r="IPC29" s="272"/>
      <c r="IPD29" s="272"/>
      <c r="IPE29" s="272"/>
      <c r="IPF29" s="272"/>
      <c r="IPG29" s="272"/>
      <c r="IPH29" s="272"/>
      <c r="IPI29" s="272"/>
      <c r="IPJ29" s="272"/>
      <c r="IPK29" s="272"/>
      <c r="IPL29" s="272"/>
      <c r="IPM29" s="272"/>
      <c r="IPN29" s="272"/>
      <c r="IPO29" s="272"/>
      <c r="IPP29" s="272"/>
      <c r="IPQ29" s="272"/>
      <c r="IPR29" s="272"/>
      <c r="IPS29" s="272"/>
      <c r="IPT29" s="272"/>
      <c r="IPU29" s="272"/>
      <c r="IPV29" s="272"/>
      <c r="IPW29" s="272"/>
      <c r="IPX29" s="272"/>
      <c r="IPY29" s="272"/>
      <c r="IPZ29" s="272"/>
      <c r="IQA29" s="272"/>
      <c r="IQB29" s="272"/>
      <c r="IQC29" s="272"/>
      <c r="IQD29" s="272"/>
      <c r="IQE29" s="272"/>
      <c r="IQF29" s="272"/>
      <c r="IQG29" s="272"/>
      <c r="IQH29" s="272"/>
      <c r="IQI29" s="272"/>
      <c r="IQJ29" s="272"/>
      <c r="IQK29" s="272"/>
      <c r="IQL29" s="272"/>
      <c r="IQM29" s="272"/>
      <c r="IQN29" s="272"/>
      <c r="IQO29" s="272"/>
      <c r="IQP29" s="272"/>
      <c r="IQQ29" s="272"/>
      <c r="IQR29" s="272"/>
      <c r="IQS29" s="272"/>
      <c r="IQT29" s="272"/>
      <c r="IQU29" s="272"/>
      <c r="IQV29" s="272"/>
      <c r="IQW29" s="272"/>
      <c r="IQX29" s="272"/>
      <c r="IQY29" s="272"/>
      <c r="IQZ29" s="272"/>
      <c r="IRA29" s="272"/>
      <c r="IRB29" s="272"/>
      <c r="IRC29" s="272"/>
      <c r="IRD29" s="272"/>
      <c r="IRE29" s="272"/>
      <c r="IRF29" s="272"/>
      <c r="IRG29" s="272"/>
      <c r="IRH29" s="272"/>
      <c r="IRI29" s="272"/>
      <c r="IRJ29" s="272"/>
      <c r="IRK29" s="272"/>
      <c r="IRL29" s="272"/>
      <c r="IRM29" s="272"/>
      <c r="IRN29" s="272"/>
      <c r="IRO29" s="272"/>
      <c r="IRP29" s="272"/>
      <c r="IRQ29" s="272"/>
      <c r="IRR29" s="272"/>
      <c r="IRS29" s="272"/>
      <c r="IRT29" s="272"/>
      <c r="IRU29" s="272"/>
      <c r="IRV29" s="272"/>
      <c r="IRW29" s="272"/>
      <c r="IRX29" s="272"/>
      <c r="IRY29" s="272"/>
      <c r="IRZ29" s="272"/>
      <c r="ISA29" s="272"/>
      <c r="ISB29" s="272"/>
      <c r="ISC29" s="272"/>
      <c r="ISD29" s="272"/>
      <c r="ISE29" s="272"/>
      <c r="ISF29" s="272"/>
      <c r="ISG29" s="272"/>
      <c r="ISH29" s="272"/>
      <c r="ISI29" s="272"/>
      <c r="ISJ29" s="272"/>
      <c r="ISK29" s="272"/>
      <c r="ISL29" s="272"/>
      <c r="ISM29" s="272"/>
      <c r="ISN29" s="272"/>
      <c r="ISO29" s="272"/>
      <c r="ISP29" s="272"/>
      <c r="ISQ29" s="272"/>
      <c r="ISR29" s="272"/>
      <c r="ISS29" s="272"/>
      <c r="IST29" s="272"/>
      <c r="ISU29" s="272"/>
      <c r="ISV29" s="272"/>
      <c r="ISW29" s="272"/>
      <c r="ISX29" s="272"/>
      <c r="ISY29" s="272"/>
      <c r="ISZ29" s="272"/>
      <c r="ITA29" s="272"/>
      <c r="ITB29" s="272"/>
      <c r="ITC29" s="272"/>
      <c r="ITD29" s="272"/>
      <c r="ITE29" s="272"/>
      <c r="ITF29" s="272"/>
      <c r="ITG29" s="272"/>
      <c r="ITH29" s="272"/>
      <c r="ITI29" s="272"/>
      <c r="ITJ29" s="272"/>
      <c r="ITK29" s="272"/>
      <c r="ITL29" s="272"/>
      <c r="ITM29" s="272"/>
      <c r="ITN29" s="272"/>
      <c r="ITO29" s="272"/>
      <c r="ITP29" s="272"/>
      <c r="ITQ29" s="272"/>
      <c r="ITR29" s="272"/>
      <c r="ITS29" s="272"/>
      <c r="ITT29" s="272"/>
      <c r="ITU29" s="272"/>
      <c r="ITV29" s="272"/>
      <c r="ITW29" s="272"/>
      <c r="ITX29" s="272"/>
      <c r="ITY29" s="272"/>
      <c r="ITZ29" s="272"/>
      <c r="IUA29" s="272"/>
      <c r="IUB29" s="272"/>
      <c r="IUC29" s="272"/>
      <c r="IUD29" s="272"/>
      <c r="IUE29" s="272"/>
      <c r="IUF29" s="272"/>
      <c r="IUG29" s="272"/>
      <c r="IUH29" s="272"/>
      <c r="IUI29" s="272"/>
      <c r="IUJ29" s="272"/>
      <c r="IUK29" s="272"/>
      <c r="IUL29" s="272"/>
      <c r="IUM29" s="272"/>
      <c r="IUN29" s="272"/>
      <c r="IUO29" s="272"/>
      <c r="IUP29" s="272"/>
      <c r="IUQ29" s="272"/>
      <c r="IUR29" s="272"/>
      <c r="IUS29" s="272"/>
      <c r="IUT29" s="272"/>
      <c r="IUU29" s="272"/>
      <c r="IUV29" s="272"/>
      <c r="IUW29" s="272"/>
      <c r="IUX29" s="272"/>
      <c r="IUY29" s="272"/>
      <c r="IUZ29" s="272"/>
      <c r="IVA29" s="272"/>
      <c r="IVB29" s="272"/>
      <c r="IVC29" s="272"/>
      <c r="IVD29" s="272"/>
      <c r="IVE29" s="272"/>
      <c r="IVF29" s="272"/>
      <c r="IVG29" s="272"/>
      <c r="IVH29" s="272"/>
      <c r="IVI29" s="272"/>
      <c r="IVJ29" s="272"/>
      <c r="IVK29" s="272"/>
      <c r="IVL29" s="272"/>
      <c r="IVM29" s="272"/>
      <c r="IVN29" s="272"/>
      <c r="IVO29" s="272"/>
      <c r="IVP29" s="272"/>
      <c r="IVQ29" s="272"/>
      <c r="IVR29" s="272"/>
      <c r="IVS29" s="272"/>
      <c r="IVT29" s="272"/>
      <c r="IVU29" s="272"/>
      <c r="IVV29" s="272"/>
      <c r="IVW29" s="272"/>
      <c r="IVX29" s="272"/>
      <c r="IVY29" s="272"/>
      <c r="IVZ29" s="272"/>
      <c r="IWA29" s="272"/>
      <c r="IWB29" s="272"/>
      <c r="IWC29" s="272"/>
      <c r="IWD29" s="272"/>
      <c r="IWE29" s="272"/>
      <c r="IWF29" s="272"/>
      <c r="IWG29" s="272"/>
      <c r="IWH29" s="272"/>
      <c r="IWI29" s="272"/>
      <c r="IWJ29" s="272"/>
      <c r="IWK29" s="272"/>
      <c r="IWL29" s="272"/>
      <c r="IWM29" s="272"/>
      <c r="IWN29" s="272"/>
      <c r="IWO29" s="272"/>
      <c r="IWP29" s="272"/>
      <c r="IWQ29" s="272"/>
      <c r="IWR29" s="272"/>
      <c r="IWS29" s="272"/>
      <c r="IWT29" s="272"/>
      <c r="IWU29" s="272"/>
      <c r="IWV29" s="272"/>
      <c r="IWW29" s="272"/>
      <c r="IWX29" s="272"/>
      <c r="IWY29" s="272"/>
      <c r="IWZ29" s="272"/>
      <c r="IXA29" s="272"/>
      <c r="IXB29" s="272"/>
      <c r="IXC29" s="272"/>
      <c r="IXD29" s="272"/>
      <c r="IXE29" s="272"/>
      <c r="IXF29" s="272"/>
      <c r="IXG29" s="272"/>
      <c r="IXH29" s="272"/>
      <c r="IXI29" s="272"/>
      <c r="IXJ29" s="272"/>
      <c r="IXK29" s="272"/>
      <c r="IXL29" s="272"/>
      <c r="IXM29" s="272"/>
      <c r="IXN29" s="272"/>
      <c r="IXO29" s="272"/>
      <c r="IXP29" s="272"/>
      <c r="IXQ29" s="272"/>
      <c r="IXR29" s="272"/>
      <c r="IXS29" s="272"/>
      <c r="IXT29" s="272"/>
      <c r="IXU29" s="272"/>
      <c r="IXV29" s="272"/>
      <c r="IXW29" s="272"/>
      <c r="IXX29" s="272"/>
      <c r="IXY29" s="272"/>
      <c r="IXZ29" s="272"/>
      <c r="IYA29" s="272"/>
      <c r="IYB29" s="272"/>
      <c r="IYC29" s="272"/>
      <c r="IYD29" s="272"/>
      <c r="IYE29" s="272"/>
      <c r="IYF29" s="272"/>
      <c r="IYG29" s="272"/>
      <c r="IYH29" s="272"/>
      <c r="IYI29" s="272"/>
      <c r="IYJ29" s="272"/>
      <c r="IYK29" s="272"/>
      <c r="IYL29" s="272"/>
      <c r="IYM29" s="272"/>
      <c r="IYN29" s="272"/>
      <c r="IYO29" s="272"/>
      <c r="IYP29" s="272"/>
      <c r="IYQ29" s="272"/>
      <c r="IYR29" s="272"/>
      <c r="IYS29" s="272"/>
      <c r="IYT29" s="272"/>
      <c r="IYU29" s="272"/>
      <c r="IYV29" s="272"/>
      <c r="IYW29" s="272"/>
      <c r="IYX29" s="272"/>
      <c r="IYY29" s="272"/>
      <c r="IYZ29" s="272"/>
      <c r="IZA29" s="272"/>
      <c r="IZB29" s="272"/>
      <c r="IZC29" s="272"/>
      <c r="IZD29" s="272"/>
      <c r="IZE29" s="272"/>
      <c r="IZF29" s="272"/>
      <c r="IZG29" s="272"/>
      <c r="IZH29" s="272"/>
      <c r="IZI29" s="272"/>
      <c r="IZJ29" s="272"/>
      <c r="IZK29" s="272"/>
      <c r="IZL29" s="272"/>
      <c r="IZM29" s="272"/>
      <c r="IZN29" s="272"/>
      <c r="IZO29" s="272"/>
      <c r="IZP29" s="272"/>
      <c r="IZQ29" s="272"/>
      <c r="IZR29" s="272"/>
      <c r="IZS29" s="272"/>
      <c r="IZT29" s="272"/>
      <c r="IZU29" s="272"/>
      <c r="IZV29" s="272"/>
      <c r="IZW29" s="272"/>
      <c r="IZX29" s="272"/>
      <c r="IZY29" s="272"/>
      <c r="IZZ29" s="272"/>
      <c r="JAA29" s="272"/>
      <c r="JAB29" s="272"/>
      <c r="JAC29" s="272"/>
      <c r="JAD29" s="272"/>
      <c r="JAE29" s="272"/>
      <c r="JAF29" s="272"/>
      <c r="JAG29" s="272"/>
      <c r="JAH29" s="272"/>
      <c r="JAI29" s="272"/>
      <c r="JAJ29" s="272"/>
      <c r="JAK29" s="272"/>
      <c r="JAL29" s="272"/>
      <c r="JAM29" s="272"/>
      <c r="JAN29" s="272"/>
      <c r="JAO29" s="272"/>
      <c r="JAP29" s="272"/>
      <c r="JAQ29" s="272"/>
      <c r="JAR29" s="272"/>
      <c r="JAS29" s="272"/>
      <c r="JAT29" s="272"/>
      <c r="JAU29" s="272"/>
      <c r="JAV29" s="272"/>
      <c r="JAW29" s="272"/>
      <c r="JAX29" s="272"/>
      <c r="JAY29" s="272"/>
      <c r="JAZ29" s="272"/>
      <c r="JBA29" s="272"/>
      <c r="JBB29" s="272"/>
      <c r="JBC29" s="272"/>
      <c r="JBD29" s="272"/>
      <c r="JBE29" s="272"/>
      <c r="JBF29" s="272"/>
      <c r="JBG29" s="272"/>
      <c r="JBH29" s="272"/>
      <c r="JBI29" s="272"/>
      <c r="JBJ29" s="272"/>
      <c r="JBK29" s="272"/>
      <c r="JBL29" s="272"/>
      <c r="JBM29" s="272"/>
      <c r="JBN29" s="272"/>
      <c r="JBO29" s="272"/>
      <c r="JBP29" s="272"/>
      <c r="JBQ29" s="272"/>
      <c r="JBR29" s="272"/>
      <c r="JBS29" s="272"/>
      <c r="JBT29" s="272"/>
      <c r="JBU29" s="272"/>
      <c r="JBV29" s="272"/>
      <c r="JBW29" s="272"/>
      <c r="JBX29" s="272"/>
      <c r="JBY29" s="272"/>
      <c r="JBZ29" s="272"/>
      <c r="JCA29" s="272"/>
      <c r="JCB29" s="272"/>
      <c r="JCC29" s="272"/>
      <c r="JCD29" s="272"/>
      <c r="JCE29" s="272"/>
      <c r="JCF29" s="272"/>
      <c r="JCG29" s="272"/>
      <c r="JCH29" s="272"/>
      <c r="JCI29" s="272"/>
      <c r="JCJ29" s="272"/>
      <c r="JCK29" s="272"/>
      <c r="JCL29" s="272"/>
      <c r="JCM29" s="272"/>
      <c r="JCN29" s="272"/>
      <c r="JCO29" s="272"/>
      <c r="JCP29" s="272"/>
      <c r="JCQ29" s="272"/>
      <c r="JCR29" s="272"/>
      <c r="JCS29" s="272"/>
      <c r="JCT29" s="272"/>
      <c r="JCU29" s="272"/>
      <c r="JCV29" s="272"/>
      <c r="JCW29" s="272"/>
      <c r="JCX29" s="272"/>
      <c r="JCY29" s="272"/>
      <c r="JCZ29" s="272"/>
      <c r="JDA29" s="272"/>
      <c r="JDB29" s="272"/>
      <c r="JDC29" s="272"/>
      <c r="JDD29" s="272"/>
      <c r="JDE29" s="272"/>
      <c r="JDF29" s="272"/>
      <c r="JDG29" s="272"/>
      <c r="JDH29" s="272"/>
      <c r="JDI29" s="272"/>
      <c r="JDJ29" s="272"/>
      <c r="JDK29" s="272"/>
      <c r="JDL29" s="272"/>
      <c r="JDM29" s="272"/>
      <c r="JDN29" s="272"/>
      <c r="JDO29" s="272"/>
      <c r="JDP29" s="272"/>
      <c r="JDQ29" s="272"/>
      <c r="JDR29" s="272"/>
      <c r="JDS29" s="272"/>
      <c r="JDT29" s="272"/>
      <c r="JDU29" s="272"/>
      <c r="JDV29" s="272"/>
      <c r="JDW29" s="272"/>
      <c r="JDX29" s="272"/>
      <c r="JDY29" s="272"/>
      <c r="JDZ29" s="272"/>
      <c r="JEA29" s="272"/>
      <c r="JEB29" s="272"/>
      <c r="JEC29" s="272"/>
      <c r="JED29" s="272"/>
      <c r="JEE29" s="272"/>
      <c r="JEF29" s="272"/>
      <c r="JEG29" s="272"/>
      <c r="JEH29" s="272"/>
      <c r="JEI29" s="272"/>
      <c r="JEJ29" s="272"/>
      <c r="JEK29" s="272"/>
      <c r="JEL29" s="272"/>
      <c r="JEM29" s="272"/>
      <c r="JEN29" s="272"/>
      <c r="JEO29" s="272"/>
      <c r="JEP29" s="272"/>
      <c r="JEQ29" s="272"/>
      <c r="JER29" s="272"/>
      <c r="JES29" s="272"/>
      <c r="JET29" s="272"/>
      <c r="JEU29" s="272"/>
      <c r="JEV29" s="272"/>
      <c r="JEW29" s="272"/>
      <c r="JEX29" s="272"/>
      <c r="JEY29" s="272"/>
      <c r="JEZ29" s="272"/>
      <c r="JFA29" s="272"/>
      <c r="JFB29" s="272"/>
      <c r="JFC29" s="272"/>
      <c r="JFD29" s="272"/>
      <c r="JFE29" s="272"/>
      <c r="JFF29" s="272"/>
      <c r="JFG29" s="272"/>
      <c r="JFH29" s="272"/>
      <c r="JFI29" s="272"/>
      <c r="JFJ29" s="272"/>
      <c r="JFK29" s="272"/>
      <c r="JFL29" s="272"/>
      <c r="JFM29" s="272"/>
      <c r="JFN29" s="272"/>
      <c r="JFO29" s="272"/>
      <c r="JFP29" s="272"/>
      <c r="JFQ29" s="272"/>
      <c r="JFR29" s="272"/>
      <c r="JFS29" s="272"/>
      <c r="JFT29" s="272"/>
      <c r="JFU29" s="272"/>
      <c r="JFV29" s="272"/>
      <c r="JFW29" s="272"/>
      <c r="JFX29" s="272"/>
      <c r="JFY29" s="272"/>
      <c r="JFZ29" s="272"/>
      <c r="JGA29" s="272"/>
      <c r="JGB29" s="272"/>
      <c r="JGC29" s="272"/>
      <c r="JGD29" s="272"/>
      <c r="JGE29" s="272"/>
      <c r="JGF29" s="272"/>
      <c r="JGG29" s="272"/>
      <c r="JGH29" s="272"/>
      <c r="JGI29" s="272"/>
      <c r="JGJ29" s="272"/>
      <c r="JGK29" s="272"/>
      <c r="JGL29" s="272"/>
      <c r="JGM29" s="272"/>
      <c r="JGN29" s="272"/>
      <c r="JGO29" s="272"/>
      <c r="JGP29" s="272"/>
      <c r="JGQ29" s="272"/>
      <c r="JGR29" s="272"/>
      <c r="JGS29" s="272"/>
      <c r="JGT29" s="272"/>
      <c r="JGU29" s="272"/>
      <c r="JGV29" s="272"/>
      <c r="JGW29" s="272"/>
      <c r="JGX29" s="272"/>
      <c r="JGY29" s="272"/>
      <c r="JGZ29" s="272"/>
      <c r="JHA29" s="272"/>
      <c r="JHB29" s="272"/>
      <c r="JHC29" s="272"/>
      <c r="JHD29" s="272"/>
      <c r="JHE29" s="272"/>
      <c r="JHF29" s="272"/>
      <c r="JHG29" s="272"/>
      <c r="JHH29" s="272"/>
      <c r="JHI29" s="272"/>
      <c r="JHJ29" s="272"/>
      <c r="JHK29" s="272"/>
      <c r="JHL29" s="272"/>
      <c r="JHM29" s="272"/>
      <c r="JHN29" s="272"/>
      <c r="JHO29" s="272"/>
      <c r="JHP29" s="272"/>
      <c r="JHQ29" s="272"/>
      <c r="JHR29" s="272"/>
      <c r="JHS29" s="272"/>
      <c r="JHT29" s="272"/>
      <c r="JHU29" s="272"/>
      <c r="JHV29" s="272"/>
      <c r="JHW29" s="272"/>
      <c r="JHX29" s="272"/>
      <c r="JHY29" s="272"/>
      <c r="JHZ29" s="272"/>
      <c r="JIA29" s="272"/>
      <c r="JIB29" s="272"/>
      <c r="JIC29" s="272"/>
      <c r="JID29" s="272"/>
      <c r="JIE29" s="272"/>
      <c r="JIF29" s="272"/>
      <c r="JIG29" s="272"/>
      <c r="JIH29" s="272"/>
      <c r="JII29" s="272"/>
      <c r="JIJ29" s="272"/>
      <c r="JIK29" s="272"/>
      <c r="JIL29" s="272"/>
      <c r="JIM29" s="272"/>
      <c r="JIN29" s="272"/>
      <c r="JIO29" s="272"/>
      <c r="JIP29" s="272"/>
      <c r="JIQ29" s="272"/>
      <c r="JIR29" s="272"/>
      <c r="JIS29" s="272"/>
      <c r="JIT29" s="272"/>
      <c r="JIU29" s="272"/>
      <c r="JIV29" s="272"/>
      <c r="JIW29" s="272"/>
      <c r="JIX29" s="272"/>
      <c r="JIY29" s="272"/>
      <c r="JIZ29" s="272"/>
      <c r="JJA29" s="272"/>
      <c r="JJB29" s="272"/>
      <c r="JJC29" s="272"/>
      <c r="JJD29" s="272"/>
      <c r="JJE29" s="272"/>
      <c r="JJF29" s="272"/>
      <c r="JJG29" s="272"/>
      <c r="JJH29" s="272"/>
      <c r="JJI29" s="272"/>
      <c r="JJJ29" s="272"/>
      <c r="JJK29" s="272"/>
      <c r="JJL29" s="272"/>
      <c r="JJM29" s="272"/>
      <c r="JJN29" s="272"/>
      <c r="JJO29" s="272"/>
      <c r="JJP29" s="272"/>
      <c r="JJQ29" s="272"/>
      <c r="JJR29" s="272"/>
      <c r="JJS29" s="272"/>
      <c r="JJT29" s="272"/>
      <c r="JJU29" s="272"/>
      <c r="JJV29" s="272"/>
      <c r="JJW29" s="272"/>
      <c r="JJX29" s="272"/>
      <c r="JJY29" s="272"/>
      <c r="JJZ29" s="272"/>
      <c r="JKA29" s="272"/>
      <c r="JKB29" s="272"/>
      <c r="JKC29" s="272"/>
      <c r="JKD29" s="272"/>
      <c r="JKE29" s="272"/>
      <c r="JKF29" s="272"/>
      <c r="JKG29" s="272"/>
      <c r="JKH29" s="272"/>
      <c r="JKI29" s="272"/>
      <c r="JKJ29" s="272"/>
      <c r="JKK29" s="272"/>
      <c r="JKL29" s="272"/>
      <c r="JKM29" s="272"/>
      <c r="JKN29" s="272"/>
      <c r="JKO29" s="272"/>
      <c r="JKP29" s="272"/>
      <c r="JKQ29" s="272"/>
      <c r="JKR29" s="272"/>
      <c r="JKS29" s="272"/>
      <c r="JKT29" s="272"/>
      <c r="JKU29" s="272"/>
      <c r="JKV29" s="272"/>
      <c r="JKW29" s="272"/>
      <c r="JKX29" s="272"/>
      <c r="JKY29" s="272"/>
      <c r="JKZ29" s="272"/>
      <c r="JLA29" s="272"/>
      <c r="JLB29" s="272"/>
      <c r="JLC29" s="272"/>
      <c r="JLD29" s="272"/>
      <c r="JLE29" s="272"/>
      <c r="JLF29" s="272"/>
      <c r="JLG29" s="272"/>
      <c r="JLH29" s="272"/>
      <c r="JLI29" s="272"/>
      <c r="JLJ29" s="272"/>
      <c r="JLK29" s="272"/>
      <c r="JLL29" s="272"/>
      <c r="JLM29" s="272"/>
      <c r="JLN29" s="272"/>
      <c r="JLO29" s="272"/>
      <c r="JLP29" s="272"/>
      <c r="JLQ29" s="272"/>
      <c r="JLR29" s="272"/>
      <c r="JLS29" s="272"/>
      <c r="JLT29" s="272"/>
      <c r="JLU29" s="272"/>
      <c r="JLV29" s="272"/>
      <c r="JLW29" s="272"/>
      <c r="JLX29" s="272"/>
      <c r="JLY29" s="272"/>
      <c r="JLZ29" s="272"/>
      <c r="JMA29" s="272"/>
      <c r="JMB29" s="272"/>
      <c r="JMC29" s="272"/>
      <c r="JMD29" s="272"/>
      <c r="JME29" s="272"/>
      <c r="JMF29" s="272"/>
      <c r="JMG29" s="272"/>
      <c r="JMH29" s="272"/>
      <c r="JMI29" s="272"/>
      <c r="JMJ29" s="272"/>
      <c r="JMK29" s="272"/>
      <c r="JML29" s="272"/>
      <c r="JMM29" s="272"/>
      <c r="JMN29" s="272"/>
      <c r="JMO29" s="272"/>
      <c r="JMP29" s="272"/>
      <c r="JMQ29" s="272"/>
      <c r="JMR29" s="272"/>
      <c r="JMS29" s="272"/>
      <c r="JMT29" s="272"/>
      <c r="JMU29" s="272"/>
      <c r="JMV29" s="272"/>
      <c r="JMW29" s="272"/>
      <c r="JMX29" s="272"/>
      <c r="JMY29" s="272"/>
      <c r="JMZ29" s="272"/>
      <c r="JNA29" s="272"/>
      <c r="JNB29" s="272"/>
      <c r="JNC29" s="272"/>
      <c r="JND29" s="272"/>
      <c r="JNE29" s="272"/>
      <c r="JNF29" s="272"/>
      <c r="JNG29" s="272"/>
      <c r="JNH29" s="272"/>
      <c r="JNI29" s="272"/>
      <c r="JNJ29" s="272"/>
      <c r="JNK29" s="272"/>
      <c r="JNL29" s="272"/>
      <c r="JNM29" s="272"/>
      <c r="JNN29" s="272"/>
      <c r="JNO29" s="272"/>
      <c r="JNP29" s="272"/>
      <c r="JNQ29" s="272"/>
      <c r="JNR29" s="272"/>
      <c r="JNS29" s="272"/>
      <c r="JNT29" s="272"/>
      <c r="JNU29" s="272"/>
      <c r="JNV29" s="272"/>
      <c r="JNW29" s="272"/>
      <c r="JNX29" s="272"/>
      <c r="JNY29" s="272"/>
      <c r="JNZ29" s="272"/>
      <c r="JOA29" s="272"/>
      <c r="JOB29" s="272"/>
      <c r="JOC29" s="272"/>
      <c r="JOD29" s="272"/>
      <c r="JOE29" s="272"/>
      <c r="JOF29" s="272"/>
      <c r="JOG29" s="272"/>
      <c r="JOH29" s="272"/>
      <c r="JOI29" s="272"/>
      <c r="JOJ29" s="272"/>
      <c r="JOK29" s="272"/>
      <c r="JOL29" s="272"/>
      <c r="JOM29" s="272"/>
      <c r="JON29" s="272"/>
      <c r="JOO29" s="272"/>
      <c r="JOP29" s="272"/>
      <c r="JOQ29" s="272"/>
      <c r="JOR29" s="272"/>
      <c r="JOS29" s="272"/>
      <c r="JOT29" s="272"/>
      <c r="JOU29" s="272"/>
      <c r="JOV29" s="272"/>
      <c r="JOW29" s="272"/>
      <c r="JOX29" s="272"/>
      <c r="JOY29" s="272"/>
      <c r="JOZ29" s="272"/>
      <c r="JPA29" s="272"/>
      <c r="JPB29" s="272"/>
      <c r="JPC29" s="272"/>
      <c r="JPD29" s="272"/>
      <c r="JPE29" s="272"/>
      <c r="JPF29" s="272"/>
      <c r="JPG29" s="272"/>
      <c r="JPH29" s="272"/>
      <c r="JPI29" s="272"/>
      <c r="JPJ29" s="272"/>
      <c r="JPK29" s="272"/>
      <c r="JPL29" s="272"/>
      <c r="JPM29" s="272"/>
      <c r="JPN29" s="272"/>
      <c r="JPO29" s="272"/>
      <c r="JPP29" s="272"/>
      <c r="JPQ29" s="272"/>
      <c r="JPR29" s="272"/>
      <c r="JPS29" s="272"/>
      <c r="JPT29" s="272"/>
      <c r="JPU29" s="272"/>
      <c r="JPV29" s="272"/>
      <c r="JPW29" s="272"/>
      <c r="JPX29" s="272"/>
      <c r="JPY29" s="272"/>
      <c r="JPZ29" s="272"/>
      <c r="JQA29" s="272"/>
      <c r="JQB29" s="272"/>
      <c r="JQC29" s="272"/>
      <c r="JQD29" s="272"/>
      <c r="JQE29" s="272"/>
      <c r="JQF29" s="272"/>
      <c r="JQG29" s="272"/>
      <c r="JQH29" s="272"/>
      <c r="JQI29" s="272"/>
      <c r="JQJ29" s="272"/>
      <c r="JQK29" s="272"/>
      <c r="JQL29" s="272"/>
      <c r="JQM29" s="272"/>
      <c r="JQN29" s="272"/>
      <c r="JQO29" s="272"/>
      <c r="JQP29" s="272"/>
      <c r="JQQ29" s="272"/>
      <c r="JQR29" s="272"/>
      <c r="JQS29" s="272"/>
      <c r="JQT29" s="272"/>
      <c r="JQU29" s="272"/>
      <c r="JQV29" s="272"/>
      <c r="JQW29" s="272"/>
      <c r="JQX29" s="272"/>
      <c r="JQY29" s="272"/>
      <c r="JQZ29" s="272"/>
      <c r="JRA29" s="272"/>
      <c r="JRB29" s="272"/>
      <c r="JRC29" s="272"/>
      <c r="JRD29" s="272"/>
      <c r="JRE29" s="272"/>
      <c r="JRF29" s="272"/>
      <c r="JRG29" s="272"/>
      <c r="JRH29" s="272"/>
      <c r="JRI29" s="272"/>
      <c r="JRJ29" s="272"/>
      <c r="JRK29" s="272"/>
      <c r="JRL29" s="272"/>
      <c r="JRM29" s="272"/>
      <c r="JRN29" s="272"/>
      <c r="JRO29" s="272"/>
      <c r="JRP29" s="272"/>
      <c r="JRQ29" s="272"/>
      <c r="JRR29" s="272"/>
      <c r="JRS29" s="272"/>
      <c r="JRT29" s="272"/>
      <c r="JRU29" s="272"/>
      <c r="JRV29" s="272"/>
      <c r="JRW29" s="272"/>
      <c r="JRX29" s="272"/>
      <c r="JRY29" s="272"/>
      <c r="JRZ29" s="272"/>
      <c r="JSA29" s="272"/>
      <c r="JSB29" s="272"/>
      <c r="JSC29" s="272"/>
      <c r="JSD29" s="272"/>
      <c r="JSE29" s="272"/>
      <c r="JSF29" s="272"/>
      <c r="JSG29" s="272"/>
      <c r="JSH29" s="272"/>
      <c r="JSI29" s="272"/>
      <c r="JSJ29" s="272"/>
      <c r="JSK29" s="272"/>
      <c r="JSL29" s="272"/>
      <c r="JSM29" s="272"/>
      <c r="JSN29" s="272"/>
      <c r="JSO29" s="272"/>
      <c r="JSP29" s="272"/>
      <c r="JSQ29" s="272"/>
      <c r="JSR29" s="272"/>
      <c r="JSS29" s="272"/>
      <c r="JST29" s="272"/>
      <c r="JSU29" s="272"/>
      <c r="JSV29" s="272"/>
      <c r="JSW29" s="272"/>
      <c r="JSX29" s="272"/>
      <c r="JSY29" s="272"/>
      <c r="JSZ29" s="272"/>
      <c r="JTA29" s="272"/>
      <c r="JTB29" s="272"/>
      <c r="JTC29" s="272"/>
      <c r="JTD29" s="272"/>
      <c r="JTE29" s="272"/>
      <c r="JTF29" s="272"/>
      <c r="JTG29" s="272"/>
      <c r="JTH29" s="272"/>
      <c r="JTI29" s="272"/>
      <c r="JTJ29" s="272"/>
      <c r="JTK29" s="272"/>
      <c r="JTL29" s="272"/>
      <c r="JTM29" s="272"/>
      <c r="JTN29" s="272"/>
      <c r="JTO29" s="272"/>
      <c r="JTP29" s="272"/>
      <c r="JTQ29" s="272"/>
      <c r="JTR29" s="272"/>
      <c r="JTS29" s="272"/>
      <c r="JTT29" s="272"/>
      <c r="JTU29" s="272"/>
      <c r="JTV29" s="272"/>
      <c r="JTW29" s="272"/>
      <c r="JTX29" s="272"/>
      <c r="JTY29" s="272"/>
      <c r="JTZ29" s="272"/>
      <c r="JUA29" s="272"/>
      <c r="JUB29" s="272"/>
      <c r="JUC29" s="272"/>
      <c r="JUD29" s="272"/>
      <c r="JUE29" s="272"/>
      <c r="JUF29" s="272"/>
      <c r="JUG29" s="272"/>
      <c r="JUH29" s="272"/>
      <c r="JUI29" s="272"/>
      <c r="JUJ29" s="272"/>
      <c r="JUK29" s="272"/>
      <c r="JUL29" s="272"/>
      <c r="JUM29" s="272"/>
      <c r="JUN29" s="272"/>
      <c r="JUO29" s="272"/>
      <c r="JUP29" s="272"/>
      <c r="JUQ29" s="272"/>
      <c r="JUR29" s="272"/>
      <c r="JUS29" s="272"/>
      <c r="JUT29" s="272"/>
      <c r="JUU29" s="272"/>
      <c r="JUV29" s="272"/>
      <c r="JUW29" s="272"/>
      <c r="JUX29" s="272"/>
      <c r="JUY29" s="272"/>
      <c r="JUZ29" s="272"/>
      <c r="JVA29" s="272"/>
      <c r="JVB29" s="272"/>
      <c r="JVC29" s="272"/>
      <c r="JVD29" s="272"/>
      <c r="JVE29" s="272"/>
      <c r="JVF29" s="272"/>
      <c r="JVG29" s="272"/>
      <c r="JVH29" s="272"/>
      <c r="JVI29" s="272"/>
      <c r="JVJ29" s="272"/>
      <c r="JVK29" s="272"/>
      <c r="JVL29" s="272"/>
      <c r="JVM29" s="272"/>
      <c r="JVN29" s="272"/>
      <c r="JVO29" s="272"/>
      <c r="JVP29" s="272"/>
      <c r="JVQ29" s="272"/>
      <c r="JVR29" s="272"/>
      <c r="JVS29" s="272"/>
      <c r="JVT29" s="272"/>
      <c r="JVU29" s="272"/>
      <c r="JVV29" s="272"/>
      <c r="JVW29" s="272"/>
      <c r="JVX29" s="272"/>
      <c r="JVY29" s="272"/>
      <c r="JVZ29" s="272"/>
      <c r="JWA29" s="272"/>
      <c r="JWB29" s="272"/>
      <c r="JWC29" s="272"/>
      <c r="JWD29" s="272"/>
      <c r="JWE29" s="272"/>
      <c r="JWF29" s="272"/>
      <c r="JWG29" s="272"/>
      <c r="JWH29" s="272"/>
      <c r="JWI29" s="272"/>
      <c r="JWJ29" s="272"/>
      <c r="JWK29" s="272"/>
      <c r="JWL29" s="272"/>
      <c r="JWM29" s="272"/>
      <c r="JWN29" s="272"/>
      <c r="JWO29" s="272"/>
      <c r="JWP29" s="272"/>
      <c r="JWQ29" s="272"/>
      <c r="JWR29" s="272"/>
      <c r="JWS29" s="272"/>
      <c r="JWT29" s="272"/>
      <c r="JWU29" s="272"/>
      <c r="JWV29" s="272"/>
      <c r="JWW29" s="272"/>
      <c r="JWX29" s="272"/>
      <c r="JWY29" s="272"/>
      <c r="JWZ29" s="272"/>
      <c r="JXA29" s="272"/>
      <c r="JXB29" s="272"/>
      <c r="JXC29" s="272"/>
      <c r="JXD29" s="272"/>
      <c r="JXE29" s="272"/>
      <c r="JXF29" s="272"/>
      <c r="JXG29" s="272"/>
      <c r="JXH29" s="272"/>
      <c r="JXI29" s="272"/>
      <c r="JXJ29" s="272"/>
      <c r="JXK29" s="272"/>
      <c r="JXL29" s="272"/>
      <c r="JXM29" s="272"/>
      <c r="JXN29" s="272"/>
      <c r="JXO29" s="272"/>
      <c r="JXP29" s="272"/>
      <c r="JXQ29" s="272"/>
      <c r="JXR29" s="272"/>
      <c r="JXS29" s="272"/>
      <c r="JXT29" s="272"/>
      <c r="JXU29" s="272"/>
      <c r="JXV29" s="272"/>
      <c r="JXW29" s="272"/>
      <c r="JXX29" s="272"/>
      <c r="JXY29" s="272"/>
      <c r="JXZ29" s="272"/>
      <c r="JYA29" s="272"/>
      <c r="JYB29" s="272"/>
      <c r="JYC29" s="272"/>
      <c r="JYD29" s="272"/>
      <c r="JYE29" s="272"/>
      <c r="JYF29" s="272"/>
      <c r="JYG29" s="272"/>
      <c r="JYH29" s="272"/>
      <c r="JYI29" s="272"/>
      <c r="JYJ29" s="272"/>
      <c r="JYK29" s="272"/>
      <c r="JYL29" s="272"/>
      <c r="JYM29" s="272"/>
      <c r="JYN29" s="272"/>
      <c r="JYO29" s="272"/>
      <c r="JYP29" s="272"/>
      <c r="JYQ29" s="272"/>
      <c r="JYR29" s="272"/>
      <c r="JYS29" s="272"/>
      <c r="JYT29" s="272"/>
      <c r="JYU29" s="272"/>
      <c r="JYV29" s="272"/>
      <c r="JYW29" s="272"/>
      <c r="JYX29" s="272"/>
      <c r="JYY29" s="272"/>
      <c r="JYZ29" s="272"/>
      <c r="JZA29" s="272"/>
      <c r="JZB29" s="272"/>
      <c r="JZC29" s="272"/>
      <c r="JZD29" s="272"/>
      <c r="JZE29" s="272"/>
      <c r="JZF29" s="272"/>
      <c r="JZG29" s="272"/>
      <c r="JZH29" s="272"/>
      <c r="JZI29" s="272"/>
      <c r="JZJ29" s="272"/>
      <c r="JZK29" s="272"/>
      <c r="JZL29" s="272"/>
      <c r="JZM29" s="272"/>
      <c r="JZN29" s="272"/>
      <c r="JZO29" s="272"/>
      <c r="JZP29" s="272"/>
      <c r="JZQ29" s="272"/>
      <c r="JZR29" s="272"/>
      <c r="JZS29" s="272"/>
      <c r="JZT29" s="272"/>
      <c r="JZU29" s="272"/>
      <c r="JZV29" s="272"/>
      <c r="JZW29" s="272"/>
      <c r="JZX29" s="272"/>
      <c r="JZY29" s="272"/>
      <c r="JZZ29" s="272"/>
      <c r="KAA29" s="272"/>
      <c r="KAB29" s="272"/>
      <c r="KAC29" s="272"/>
      <c r="KAD29" s="272"/>
      <c r="KAE29" s="272"/>
      <c r="KAF29" s="272"/>
      <c r="KAG29" s="272"/>
      <c r="KAH29" s="272"/>
      <c r="KAI29" s="272"/>
      <c r="KAJ29" s="272"/>
      <c r="KAK29" s="272"/>
      <c r="KAL29" s="272"/>
      <c r="KAM29" s="272"/>
      <c r="KAN29" s="272"/>
      <c r="KAO29" s="272"/>
      <c r="KAP29" s="272"/>
      <c r="KAQ29" s="272"/>
      <c r="KAR29" s="272"/>
      <c r="KAS29" s="272"/>
      <c r="KAT29" s="272"/>
      <c r="KAU29" s="272"/>
      <c r="KAV29" s="272"/>
      <c r="KAW29" s="272"/>
      <c r="KAX29" s="272"/>
      <c r="KAY29" s="272"/>
      <c r="KAZ29" s="272"/>
      <c r="KBA29" s="272"/>
      <c r="KBB29" s="272"/>
      <c r="KBC29" s="272"/>
      <c r="KBD29" s="272"/>
      <c r="KBE29" s="272"/>
      <c r="KBF29" s="272"/>
      <c r="KBG29" s="272"/>
      <c r="KBH29" s="272"/>
      <c r="KBI29" s="272"/>
      <c r="KBJ29" s="272"/>
      <c r="KBK29" s="272"/>
      <c r="KBL29" s="272"/>
      <c r="KBM29" s="272"/>
      <c r="KBN29" s="272"/>
      <c r="KBO29" s="272"/>
      <c r="KBP29" s="272"/>
      <c r="KBQ29" s="272"/>
      <c r="KBR29" s="272"/>
      <c r="KBS29" s="272"/>
      <c r="KBT29" s="272"/>
      <c r="KBU29" s="272"/>
      <c r="KBV29" s="272"/>
      <c r="KBW29" s="272"/>
      <c r="KBX29" s="272"/>
      <c r="KBY29" s="272"/>
      <c r="KBZ29" s="272"/>
      <c r="KCA29" s="272"/>
      <c r="KCB29" s="272"/>
      <c r="KCC29" s="272"/>
      <c r="KCD29" s="272"/>
      <c r="KCE29" s="272"/>
      <c r="KCF29" s="272"/>
      <c r="KCG29" s="272"/>
      <c r="KCH29" s="272"/>
      <c r="KCI29" s="272"/>
      <c r="KCJ29" s="272"/>
      <c r="KCK29" s="272"/>
      <c r="KCL29" s="272"/>
      <c r="KCM29" s="272"/>
      <c r="KCN29" s="272"/>
      <c r="KCO29" s="272"/>
      <c r="KCP29" s="272"/>
      <c r="KCQ29" s="272"/>
      <c r="KCR29" s="272"/>
      <c r="KCS29" s="272"/>
      <c r="KCT29" s="272"/>
      <c r="KCU29" s="272"/>
      <c r="KCV29" s="272"/>
      <c r="KCW29" s="272"/>
      <c r="KCX29" s="272"/>
      <c r="KCY29" s="272"/>
      <c r="KCZ29" s="272"/>
      <c r="KDA29" s="272"/>
      <c r="KDB29" s="272"/>
      <c r="KDC29" s="272"/>
      <c r="KDD29" s="272"/>
      <c r="KDE29" s="272"/>
      <c r="KDF29" s="272"/>
      <c r="KDG29" s="272"/>
      <c r="KDH29" s="272"/>
      <c r="KDI29" s="272"/>
      <c r="KDJ29" s="272"/>
      <c r="KDK29" s="272"/>
      <c r="KDL29" s="272"/>
      <c r="KDM29" s="272"/>
      <c r="KDN29" s="272"/>
      <c r="KDO29" s="272"/>
      <c r="KDP29" s="272"/>
      <c r="KDQ29" s="272"/>
      <c r="KDR29" s="272"/>
      <c r="KDS29" s="272"/>
      <c r="KDT29" s="272"/>
      <c r="KDU29" s="272"/>
      <c r="KDV29" s="272"/>
      <c r="KDW29" s="272"/>
      <c r="KDX29" s="272"/>
      <c r="KDY29" s="272"/>
      <c r="KDZ29" s="272"/>
      <c r="KEA29" s="272"/>
      <c r="KEB29" s="272"/>
      <c r="KEC29" s="272"/>
      <c r="KED29" s="272"/>
      <c r="KEE29" s="272"/>
      <c r="KEF29" s="272"/>
      <c r="KEG29" s="272"/>
      <c r="KEH29" s="272"/>
      <c r="KEI29" s="272"/>
      <c r="KEJ29" s="272"/>
      <c r="KEK29" s="272"/>
      <c r="KEL29" s="272"/>
      <c r="KEM29" s="272"/>
      <c r="KEN29" s="272"/>
      <c r="KEO29" s="272"/>
      <c r="KEP29" s="272"/>
      <c r="KEQ29" s="272"/>
      <c r="KER29" s="272"/>
      <c r="KES29" s="272"/>
      <c r="KET29" s="272"/>
      <c r="KEU29" s="272"/>
      <c r="KEV29" s="272"/>
      <c r="KEW29" s="272"/>
      <c r="KEX29" s="272"/>
      <c r="KEY29" s="272"/>
      <c r="KEZ29" s="272"/>
      <c r="KFA29" s="272"/>
      <c r="KFB29" s="272"/>
      <c r="KFC29" s="272"/>
      <c r="KFD29" s="272"/>
      <c r="KFE29" s="272"/>
      <c r="KFF29" s="272"/>
      <c r="KFG29" s="272"/>
      <c r="KFH29" s="272"/>
      <c r="KFI29" s="272"/>
      <c r="KFJ29" s="272"/>
      <c r="KFK29" s="272"/>
      <c r="KFL29" s="272"/>
      <c r="KFM29" s="272"/>
      <c r="KFN29" s="272"/>
      <c r="KFO29" s="272"/>
      <c r="KFP29" s="272"/>
      <c r="KFQ29" s="272"/>
      <c r="KFR29" s="272"/>
      <c r="KFS29" s="272"/>
      <c r="KFT29" s="272"/>
      <c r="KFU29" s="272"/>
      <c r="KFV29" s="272"/>
      <c r="KFW29" s="272"/>
      <c r="KFX29" s="272"/>
      <c r="KFY29" s="272"/>
      <c r="KFZ29" s="272"/>
      <c r="KGA29" s="272"/>
      <c r="KGB29" s="272"/>
      <c r="KGC29" s="272"/>
      <c r="KGD29" s="272"/>
      <c r="KGE29" s="272"/>
      <c r="KGF29" s="272"/>
      <c r="KGG29" s="272"/>
      <c r="KGH29" s="272"/>
      <c r="KGI29" s="272"/>
      <c r="KGJ29" s="272"/>
      <c r="KGK29" s="272"/>
      <c r="KGL29" s="272"/>
      <c r="KGM29" s="272"/>
      <c r="KGN29" s="272"/>
      <c r="KGO29" s="272"/>
      <c r="KGP29" s="272"/>
      <c r="KGQ29" s="272"/>
      <c r="KGR29" s="272"/>
      <c r="KGS29" s="272"/>
      <c r="KGT29" s="272"/>
      <c r="KGU29" s="272"/>
      <c r="KGV29" s="272"/>
      <c r="KGW29" s="272"/>
      <c r="KGX29" s="272"/>
      <c r="KGY29" s="272"/>
      <c r="KGZ29" s="272"/>
      <c r="KHA29" s="272"/>
      <c r="KHB29" s="272"/>
      <c r="KHC29" s="272"/>
      <c r="KHD29" s="272"/>
      <c r="KHE29" s="272"/>
      <c r="KHF29" s="272"/>
      <c r="KHG29" s="272"/>
      <c r="KHH29" s="272"/>
      <c r="KHI29" s="272"/>
      <c r="KHJ29" s="272"/>
      <c r="KHK29" s="272"/>
      <c r="KHL29" s="272"/>
      <c r="KHM29" s="272"/>
      <c r="KHN29" s="272"/>
      <c r="KHO29" s="272"/>
      <c r="KHP29" s="272"/>
      <c r="KHQ29" s="272"/>
      <c r="KHR29" s="272"/>
      <c r="KHS29" s="272"/>
      <c r="KHT29" s="272"/>
      <c r="KHU29" s="272"/>
      <c r="KHV29" s="272"/>
      <c r="KHW29" s="272"/>
      <c r="KHX29" s="272"/>
      <c r="KHY29" s="272"/>
      <c r="KHZ29" s="272"/>
      <c r="KIA29" s="272"/>
      <c r="KIB29" s="272"/>
      <c r="KIC29" s="272"/>
      <c r="KID29" s="272"/>
      <c r="KIE29" s="272"/>
      <c r="KIF29" s="272"/>
      <c r="KIG29" s="272"/>
      <c r="KIH29" s="272"/>
      <c r="KII29" s="272"/>
      <c r="KIJ29" s="272"/>
      <c r="KIK29" s="272"/>
      <c r="KIL29" s="272"/>
      <c r="KIM29" s="272"/>
      <c r="KIN29" s="272"/>
      <c r="KIO29" s="272"/>
      <c r="KIP29" s="272"/>
      <c r="KIQ29" s="272"/>
      <c r="KIR29" s="272"/>
      <c r="KIS29" s="272"/>
      <c r="KIT29" s="272"/>
      <c r="KIU29" s="272"/>
      <c r="KIV29" s="272"/>
      <c r="KIW29" s="272"/>
      <c r="KIX29" s="272"/>
      <c r="KIY29" s="272"/>
      <c r="KIZ29" s="272"/>
      <c r="KJA29" s="272"/>
      <c r="KJB29" s="272"/>
      <c r="KJC29" s="272"/>
      <c r="KJD29" s="272"/>
      <c r="KJE29" s="272"/>
      <c r="KJF29" s="272"/>
      <c r="KJG29" s="272"/>
      <c r="KJH29" s="272"/>
      <c r="KJI29" s="272"/>
      <c r="KJJ29" s="272"/>
      <c r="KJK29" s="272"/>
      <c r="KJL29" s="272"/>
      <c r="KJM29" s="272"/>
      <c r="KJN29" s="272"/>
      <c r="KJO29" s="272"/>
      <c r="KJP29" s="272"/>
      <c r="KJQ29" s="272"/>
      <c r="KJR29" s="272"/>
      <c r="KJS29" s="272"/>
      <c r="KJT29" s="272"/>
      <c r="KJU29" s="272"/>
      <c r="KJV29" s="272"/>
      <c r="KJW29" s="272"/>
      <c r="KJX29" s="272"/>
      <c r="KJY29" s="272"/>
      <c r="KJZ29" s="272"/>
      <c r="KKA29" s="272"/>
      <c r="KKB29" s="272"/>
      <c r="KKC29" s="272"/>
      <c r="KKD29" s="272"/>
      <c r="KKE29" s="272"/>
      <c r="KKF29" s="272"/>
      <c r="KKG29" s="272"/>
      <c r="KKH29" s="272"/>
      <c r="KKI29" s="272"/>
      <c r="KKJ29" s="272"/>
      <c r="KKK29" s="272"/>
      <c r="KKL29" s="272"/>
      <c r="KKM29" s="272"/>
      <c r="KKN29" s="272"/>
      <c r="KKO29" s="272"/>
      <c r="KKP29" s="272"/>
      <c r="KKQ29" s="272"/>
      <c r="KKR29" s="272"/>
      <c r="KKS29" s="272"/>
      <c r="KKT29" s="272"/>
      <c r="KKU29" s="272"/>
      <c r="KKV29" s="272"/>
      <c r="KKW29" s="272"/>
      <c r="KKX29" s="272"/>
      <c r="KKY29" s="272"/>
      <c r="KKZ29" s="272"/>
      <c r="KLA29" s="272"/>
      <c r="KLB29" s="272"/>
      <c r="KLC29" s="272"/>
      <c r="KLD29" s="272"/>
      <c r="KLE29" s="272"/>
      <c r="KLF29" s="272"/>
      <c r="KLG29" s="272"/>
      <c r="KLH29" s="272"/>
      <c r="KLI29" s="272"/>
      <c r="KLJ29" s="272"/>
      <c r="KLK29" s="272"/>
      <c r="KLL29" s="272"/>
      <c r="KLM29" s="272"/>
      <c r="KLN29" s="272"/>
      <c r="KLO29" s="272"/>
      <c r="KLP29" s="272"/>
      <c r="KLQ29" s="272"/>
      <c r="KLR29" s="272"/>
      <c r="KLS29" s="272"/>
      <c r="KLT29" s="272"/>
      <c r="KLU29" s="272"/>
      <c r="KLV29" s="272"/>
      <c r="KLW29" s="272"/>
      <c r="KLX29" s="272"/>
      <c r="KLY29" s="272"/>
      <c r="KLZ29" s="272"/>
      <c r="KMA29" s="272"/>
      <c r="KMB29" s="272"/>
      <c r="KMC29" s="272"/>
      <c r="KMD29" s="272"/>
      <c r="KME29" s="272"/>
      <c r="KMF29" s="272"/>
      <c r="KMG29" s="272"/>
      <c r="KMH29" s="272"/>
      <c r="KMI29" s="272"/>
      <c r="KMJ29" s="272"/>
      <c r="KMK29" s="272"/>
      <c r="KML29" s="272"/>
      <c r="KMM29" s="272"/>
      <c r="KMN29" s="272"/>
      <c r="KMO29" s="272"/>
      <c r="KMP29" s="272"/>
      <c r="KMQ29" s="272"/>
      <c r="KMR29" s="272"/>
      <c r="KMS29" s="272"/>
      <c r="KMT29" s="272"/>
      <c r="KMU29" s="272"/>
      <c r="KMV29" s="272"/>
      <c r="KMW29" s="272"/>
      <c r="KMX29" s="272"/>
      <c r="KMY29" s="272"/>
      <c r="KMZ29" s="272"/>
      <c r="KNA29" s="272"/>
      <c r="KNB29" s="272"/>
      <c r="KNC29" s="272"/>
      <c r="KND29" s="272"/>
      <c r="KNE29" s="272"/>
      <c r="KNF29" s="272"/>
      <c r="KNG29" s="272"/>
      <c r="KNH29" s="272"/>
      <c r="KNI29" s="272"/>
      <c r="KNJ29" s="272"/>
      <c r="KNK29" s="272"/>
      <c r="KNL29" s="272"/>
      <c r="KNM29" s="272"/>
      <c r="KNN29" s="272"/>
      <c r="KNO29" s="272"/>
      <c r="KNP29" s="272"/>
      <c r="KNQ29" s="272"/>
      <c r="KNR29" s="272"/>
      <c r="KNS29" s="272"/>
      <c r="KNT29" s="272"/>
      <c r="KNU29" s="272"/>
      <c r="KNV29" s="272"/>
      <c r="KNW29" s="272"/>
      <c r="KNX29" s="272"/>
      <c r="KNY29" s="272"/>
      <c r="KNZ29" s="272"/>
      <c r="KOA29" s="272"/>
      <c r="KOB29" s="272"/>
      <c r="KOC29" s="272"/>
      <c r="KOD29" s="272"/>
      <c r="KOE29" s="272"/>
      <c r="KOF29" s="272"/>
      <c r="KOG29" s="272"/>
      <c r="KOH29" s="272"/>
      <c r="KOI29" s="272"/>
      <c r="KOJ29" s="272"/>
      <c r="KOK29" s="272"/>
      <c r="KOL29" s="272"/>
      <c r="KOM29" s="272"/>
      <c r="KON29" s="272"/>
      <c r="KOO29" s="272"/>
      <c r="KOP29" s="272"/>
      <c r="KOQ29" s="272"/>
      <c r="KOR29" s="272"/>
      <c r="KOS29" s="272"/>
      <c r="KOT29" s="272"/>
      <c r="KOU29" s="272"/>
      <c r="KOV29" s="272"/>
      <c r="KOW29" s="272"/>
      <c r="KOX29" s="272"/>
      <c r="KOY29" s="272"/>
      <c r="KOZ29" s="272"/>
      <c r="KPA29" s="272"/>
      <c r="KPB29" s="272"/>
      <c r="KPC29" s="272"/>
      <c r="KPD29" s="272"/>
      <c r="KPE29" s="272"/>
      <c r="KPF29" s="272"/>
      <c r="KPG29" s="272"/>
      <c r="KPH29" s="272"/>
      <c r="KPI29" s="272"/>
      <c r="KPJ29" s="272"/>
      <c r="KPK29" s="272"/>
      <c r="KPL29" s="272"/>
      <c r="KPM29" s="272"/>
      <c r="KPN29" s="272"/>
      <c r="KPO29" s="272"/>
      <c r="KPP29" s="272"/>
      <c r="KPQ29" s="272"/>
      <c r="KPR29" s="272"/>
      <c r="KPS29" s="272"/>
      <c r="KPT29" s="272"/>
      <c r="KPU29" s="272"/>
      <c r="KPV29" s="272"/>
      <c r="KPW29" s="272"/>
      <c r="KPX29" s="272"/>
      <c r="KPY29" s="272"/>
      <c r="KPZ29" s="272"/>
      <c r="KQA29" s="272"/>
      <c r="KQB29" s="272"/>
      <c r="KQC29" s="272"/>
      <c r="KQD29" s="272"/>
      <c r="KQE29" s="272"/>
      <c r="KQF29" s="272"/>
      <c r="KQG29" s="272"/>
      <c r="KQH29" s="272"/>
      <c r="KQI29" s="272"/>
      <c r="KQJ29" s="272"/>
      <c r="KQK29" s="272"/>
      <c r="KQL29" s="272"/>
      <c r="KQM29" s="272"/>
      <c r="KQN29" s="272"/>
      <c r="KQO29" s="272"/>
      <c r="KQP29" s="272"/>
      <c r="KQQ29" s="272"/>
      <c r="KQR29" s="272"/>
      <c r="KQS29" s="272"/>
      <c r="KQT29" s="272"/>
      <c r="KQU29" s="272"/>
      <c r="KQV29" s="272"/>
      <c r="KQW29" s="272"/>
      <c r="KQX29" s="272"/>
      <c r="KQY29" s="272"/>
      <c r="KQZ29" s="272"/>
      <c r="KRA29" s="272"/>
      <c r="KRB29" s="272"/>
      <c r="KRC29" s="272"/>
      <c r="KRD29" s="272"/>
      <c r="KRE29" s="272"/>
      <c r="KRF29" s="272"/>
      <c r="KRG29" s="272"/>
      <c r="KRH29" s="272"/>
      <c r="KRI29" s="272"/>
      <c r="KRJ29" s="272"/>
      <c r="KRK29" s="272"/>
      <c r="KRL29" s="272"/>
      <c r="KRM29" s="272"/>
      <c r="KRN29" s="272"/>
      <c r="KRO29" s="272"/>
      <c r="KRP29" s="272"/>
      <c r="KRQ29" s="272"/>
      <c r="KRR29" s="272"/>
      <c r="KRS29" s="272"/>
      <c r="KRT29" s="272"/>
      <c r="KRU29" s="272"/>
      <c r="KRV29" s="272"/>
      <c r="KRW29" s="272"/>
      <c r="KRX29" s="272"/>
      <c r="KRY29" s="272"/>
      <c r="KRZ29" s="272"/>
      <c r="KSA29" s="272"/>
      <c r="KSB29" s="272"/>
      <c r="KSC29" s="272"/>
      <c r="KSD29" s="272"/>
      <c r="KSE29" s="272"/>
      <c r="KSF29" s="272"/>
      <c r="KSG29" s="272"/>
      <c r="KSH29" s="272"/>
      <c r="KSI29" s="272"/>
      <c r="KSJ29" s="272"/>
      <c r="KSK29" s="272"/>
      <c r="KSL29" s="272"/>
      <c r="KSM29" s="272"/>
      <c r="KSN29" s="272"/>
      <c r="KSO29" s="272"/>
      <c r="KSP29" s="272"/>
      <c r="KSQ29" s="272"/>
      <c r="KSR29" s="272"/>
      <c r="KSS29" s="272"/>
      <c r="KST29" s="272"/>
      <c r="KSU29" s="272"/>
      <c r="KSV29" s="272"/>
      <c r="KSW29" s="272"/>
      <c r="KSX29" s="272"/>
      <c r="KSY29" s="272"/>
      <c r="KSZ29" s="272"/>
      <c r="KTA29" s="272"/>
      <c r="KTB29" s="272"/>
      <c r="KTC29" s="272"/>
      <c r="KTD29" s="272"/>
      <c r="KTE29" s="272"/>
      <c r="KTF29" s="272"/>
      <c r="KTG29" s="272"/>
      <c r="KTH29" s="272"/>
      <c r="KTI29" s="272"/>
      <c r="KTJ29" s="272"/>
      <c r="KTK29" s="272"/>
      <c r="KTL29" s="272"/>
      <c r="KTM29" s="272"/>
      <c r="KTN29" s="272"/>
      <c r="KTO29" s="272"/>
      <c r="KTP29" s="272"/>
      <c r="KTQ29" s="272"/>
      <c r="KTR29" s="272"/>
      <c r="KTS29" s="272"/>
      <c r="KTT29" s="272"/>
      <c r="KTU29" s="272"/>
      <c r="KTV29" s="272"/>
      <c r="KTW29" s="272"/>
      <c r="KTX29" s="272"/>
      <c r="KTY29" s="272"/>
      <c r="KTZ29" s="272"/>
      <c r="KUA29" s="272"/>
      <c r="KUB29" s="272"/>
      <c r="KUC29" s="272"/>
      <c r="KUD29" s="272"/>
      <c r="KUE29" s="272"/>
      <c r="KUF29" s="272"/>
      <c r="KUG29" s="272"/>
      <c r="KUH29" s="272"/>
      <c r="KUI29" s="272"/>
      <c r="KUJ29" s="272"/>
      <c r="KUK29" s="272"/>
      <c r="KUL29" s="272"/>
      <c r="KUM29" s="272"/>
      <c r="KUN29" s="272"/>
      <c r="KUO29" s="272"/>
      <c r="KUP29" s="272"/>
      <c r="KUQ29" s="272"/>
      <c r="KUR29" s="272"/>
      <c r="KUS29" s="272"/>
      <c r="KUT29" s="272"/>
      <c r="KUU29" s="272"/>
      <c r="KUV29" s="272"/>
      <c r="KUW29" s="272"/>
      <c r="KUX29" s="272"/>
      <c r="KUY29" s="272"/>
      <c r="KUZ29" s="272"/>
      <c r="KVA29" s="272"/>
      <c r="KVB29" s="272"/>
      <c r="KVC29" s="272"/>
      <c r="KVD29" s="272"/>
      <c r="KVE29" s="272"/>
      <c r="KVF29" s="272"/>
      <c r="KVG29" s="272"/>
      <c r="KVH29" s="272"/>
      <c r="KVI29" s="272"/>
      <c r="KVJ29" s="272"/>
      <c r="KVK29" s="272"/>
      <c r="KVL29" s="272"/>
      <c r="KVM29" s="272"/>
      <c r="KVN29" s="272"/>
      <c r="KVO29" s="272"/>
      <c r="KVP29" s="272"/>
      <c r="KVQ29" s="272"/>
      <c r="KVR29" s="272"/>
      <c r="KVS29" s="272"/>
      <c r="KVT29" s="272"/>
      <c r="KVU29" s="272"/>
      <c r="KVV29" s="272"/>
      <c r="KVW29" s="272"/>
      <c r="KVX29" s="272"/>
      <c r="KVY29" s="272"/>
      <c r="KVZ29" s="272"/>
      <c r="KWA29" s="272"/>
      <c r="KWB29" s="272"/>
      <c r="KWC29" s="272"/>
      <c r="KWD29" s="272"/>
      <c r="KWE29" s="272"/>
      <c r="KWF29" s="272"/>
      <c r="KWG29" s="272"/>
      <c r="KWH29" s="272"/>
      <c r="KWI29" s="272"/>
      <c r="KWJ29" s="272"/>
      <c r="KWK29" s="272"/>
      <c r="KWL29" s="272"/>
      <c r="KWM29" s="272"/>
      <c r="KWN29" s="272"/>
      <c r="KWO29" s="272"/>
      <c r="KWP29" s="272"/>
      <c r="KWQ29" s="272"/>
      <c r="KWR29" s="272"/>
      <c r="KWS29" s="272"/>
      <c r="KWT29" s="272"/>
      <c r="KWU29" s="272"/>
      <c r="KWV29" s="272"/>
      <c r="KWW29" s="272"/>
      <c r="KWX29" s="272"/>
      <c r="KWY29" s="272"/>
      <c r="KWZ29" s="272"/>
      <c r="KXA29" s="272"/>
      <c r="KXB29" s="272"/>
      <c r="KXC29" s="272"/>
      <c r="KXD29" s="272"/>
      <c r="KXE29" s="272"/>
      <c r="KXF29" s="272"/>
      <c r="KXG29" s="272"/>
      <c r="KXH29" s="272"/>
      <c r="KXI29" s="272"/>
      <c r="KXJ29" s="272"/>
      <c r="KXK29" s="272"/>
      <c r="KXL29" s="272"/>
      <c r="KXM29" s="272"/>
      <c r="KXN29" s="272"/>
      <c r="KXO29" s="272"/>
      <c r="KXP29" s="272"/>
      <c r="KXQ29" s="272"/>
      <c r="KXR29" s="272"/>
      <c r="KXS29" s="272"/>
      <c r="KXT29" s="272"/>
      <c r="KXU29" s="272"/>
      <c r="KXV29" s="272"/>
      <c r="KXW29" s="272"/>
      <c r="KXX29" s="272"/>
      <c r="KXY29" s="272"/>
      <c r="KXZ29" s="272"/>
      <c r="KYA29" s="272"/>
      <c r="KYB29" s="272"/>
      <c r="KYC29" s="272"/>
      <c r="KYD29" s="272"/>
      <c r="KYE29" s="272"/>
      <c r="KYF29" s="272"/>
      <c r="KYG29" s="272"/>
      <c r="KYH29" s="272"/>
      <c r="KYI29" s="272"/>
      <c r="KYJ29" s="272"/>
      <c r="KYK29" s="272"/>
      <c r="KYL29" s="272"/>
      <c r="KYM29" s="272"/>
      <c r="KYN29" s="272"/>
      <c r="KYO29" s="272"/>
      <c r="KYP29" s="272"/>
      <c r="KYQ29" s="272"/>
      <c r="KYR29" s="272"/>
      <c r="KYS29" s="272"/>
      <c r="KYT29" s="272"/>
      <c r="KYU29" s="272"/>
      <c r="KYV29" s="272"/>
      <c r="KYW29" s="272"/>
      <c r="KYX29" s="272"/>
      <c r="KYY29" s="272"/>
      <c r="KYZ29" s="272"/>
      <c r="KZA29" s="272"/>
      <c r="KZB29" s="272"/>
      <c r="KZC29" s="272"/>
      <c r="KZD29" s="272"/>
      <c r="KZE29" s="272"/>
      <c r="KZF29" s="272"/>
      <c r="KZG29" s="272"/>
      <c r="KZH29" s="272"/>
      <c r="KZI29" s="272"/>
      <c r="KZJ29" s="272"/>
      <c r="KZK29" s="272"/>
      <c r="KZL29" s="272"/>
      <c r="KZM29" s="272"/>
      <c r="KZN29" s="272"/>
      <c r="KZO29" s="272"/>
      <c r="KZP29" s="272"/>
      <c r="KZQ29" s="272"/>
      <c r="KZR29" s="272"/>
      <c r="KZS29" s="272"/>
      <c r="KZT29" s="272"/>
      <c r="KZU29" s="272"/>
      <c r="KZV29" s="272"/>
      <c r="KZW29" s="272"/>
      <c r="KZX29" s="272"/>
      <c r="KZY29" s="272"/>
      <c r="KZZ29" s="272"/>
      <c r="LAA29" s="272"/>
      <c r="LAB29" s="272"/>
      <c r="LAC29" s="272"/>
      <c r="LAD29" s="272"/>
      <c r="LAE29" s="272"/>
      <c r="LAF29" s="272"/>
      <c r="LAG29" s="272"/>
      <c r="LAH29" s="272"/>
      <c r="LAI29" s="272"/>
      <c r="LAJ29" s="272"/>
      <c r="LAK29" s="272"/>
      <c r="LAL29" s="272"/>
      <c r="LAM29" s="272"/>
      <c r="LAN29" s="272"/>
      <c r="LAO29" s="272"/>
      <c r="LAP29" s="272"/>
      <c r="LAQ29" s="272"/>
      <c r="LAR29" s="272"/>
      <c r="LAS29" s="272"/>
      <c r="LAT29" s="272"/>
      <c r="LAU29" s="272"/>
      <c r="LAV29" s="272"/>
      <c r="LAW29" s="272"/>
      <c r="LAX29" s="272"/>
      <c r="LAY29" s="272"/>
      <c r="LAZ29" s="272"/>
      <c r="LBA29" s="272"/>
      <c r="LBB29" s="272"/>
      <c r="LBC29" s="272"/>
      <c r="LBD29" s="272"/>
      <c r="LBE29" s="272"/>
      <c r="LBF29" s="272"/>
      <c r="LBG29" s="272"/>
      <c r="LBH29" s="272"/>
      <c r="LBI29" s="272"/>
      <c r="LBJ29" s="272"/>
      <c r="LBK29" s="272"/>
      <c r="LBL29" s="272"/>
      <c r="LBM29" s="272"/>
      <c r="LBN29" s="272"/>
      <c r="LBO29" s="272"/>
      <c r="LBP29" s="272"/>
      <c r="LBQ29" s="272"/>
      <c r="LBR29" s="272"/>
      <c r="LBS29" s="272"/>
      <c r="LBT29" s="272"/>
      <c r="LBU29" s="272"/>
      <c r="LBV29" s="272"/>
      <c r="LBW29" s="272"/>
      <c r="LBX29" s="272"/>
      <c r="LBY29" s="272"/>
      <c r="LBZ29" s="272"/>
      <c r="LCA29" s="272"/>
      <c r="LCB29" s="272"/>
      <c r="LCC29" s="272"/>
      <c r="LCD29" s="272"/>
      <c r="LCE29" s="272"/>
      <c r="LCF29" s="272"/>
      <c r="LCG29" s="272"/>
      <c r="LCH29" s="272"/>
      <c r="LCI29" s="272"/>
      <c r="LCJ29" s="272"/>
      <c r="LCK29" s="272"/>
      <c r="LCL29" s="272"/>
      <c r="LCM29" s="272"/>
      <c r="LCN29" s="272"/>
      <c r="LCO29" s="272"/>
      <c r="LCP29" s="272"/>
      <c r="LCQ29" s="272"/>
      <c r="LCR29" s="272"/>
      <c r="LCS29" s="272"/>
      <c r="LCT29" s="272"/>
      <c r="LCU29" s="272"/>
      <c r="LCV29" s="272"/>
      <c r="LCW29" s="272"/>
      <c r="LCX29" s="272"/>
      <c r="LCY29" s="272"/>
      <c r="LCZ29" s="272"/>
      <c r="LDA29" s="272"/>
      <c r="LDB29" s="272"/>
      <c r="LDC29" s="272"/>
      <c r="LDD29" s="272"/>
      <c r="LDE29" s="272"/>
      <c r="LDF29" s="272"/>
      <c r="LDG29" s="272"/>
      <c r="LDH29" s="272"/>
      <c r="LDI29" s="272"/>
      <c r="LDJ29" s="272"/>
      <c r="LDK29" s="272"/>
      <c r="LDL29" s="272"/>
      <c r="LDM29" s="272"/>
      <c r="LDN29" s="272"/>
      <c r="LDO29" s="272"/>
      <c r="LDP29" s="272"/>
      <c r="LDQ29" s="272"/>
      <c r="LDR29" s="272"/>
      <c r="LDS29" s="272"/>
      <c r="LDT29" s="272"/>
      <c r="LDU29" s="272"/>
      <c r="LDV29" s="272"/>
      <c r="LDW29" s="272"/>
      <c r="LDX29" s="272"/>
      <c r="LDY29" s="272"/>
      <c r="LDZ29" s="272"/>
      <c r="LEA29" s="272"/>
      <c r="LEB29" s="272"/>
      <c r="LEC29" s="272"/>
      <c r="LED29" s="272"/>
      <c r="LEE29" s="272"/>
      <c r="LEF29" s="272"/>
      <c r="LEG29" s="272"/>
      <c r="LEH29" s="272"/>
      <c r="LEI29" s="272"/>
      <c r="LEJ29" s="272"/>
      <c r="LEK29" s="272"/>
      <c r="LEL29" s="272"/>
      <c r="LEM29" s="272"/>
      <c r="LEN29" s="272"/>
      <c r="LEO29" s="272"/>
      <c r="LEP29" s="272"/>
      <c r="LEQ29" s="272"/>
      <c r="LER29" s="272"/>
      <c r="LES29" s="272"/>
      <c r="LET29" s="272"/>
      <c r="LEU29" s="272"/>
      <c r="LEV29" s="272"/>
      <c r="LEW29" s="272"/>
      <c r="LEX29" s="272"/>
      <c r="LEY29" s="272"/>
      <c r="LEZ29" s="272"/>
      <c r="LFA29" s="272"/>
      <c r="LFB29" s="272"/>
      <c r="LFC29" s="272"/>
      <c r="LFD29" s="272"/>
      <c r="LFE29" s="272"/>
      <c r="LFF29" s="272"/>
      <c r="LFG29" s="272"/>
      <c r="LFH29" s="272"/>
      <c r="LFI29" s="272"/>
      <c r="LFJ29" s="272"/>
      <c r="LFK29" s="272"/>
      <c r="LFL29" s="272"/>
      <c r="LFM29" s="272"/>
      <c r="LFN29" s="272"/>
      <c r="LFO29" s="272"/>
      <c r="LFP29" s="272"/>
      <c r="LFQ29" s="272"/>
      <c r="LFR29" s="272"/>
      <c r="LFS29" s="272"/>
      <c r="LFT29" s="272"/>
      <c r="LFU29" s="272"/>
      <c r="LFV29" s="272"/>
      <c r="LFW29" s="272"/>
      <c r="LFX29" s="272"/>
      <c r="LFY29" s="272"/>
      <c r="LFZ29" s="272"/>
      <c r="LGA29" s="272"/>
      <c r="LGB29" s="272"/>
      <c r="LGC29" s="272"/>
      <c r="LGD29" s="272"/>
      <c r="LGE29" s="272"/>
      <c r="LGF29" s="272"/>
      <c r="LGG29" s="272"/>
      <c r="LGH29" s="272"/>
      <c r="LGI29" s="272"/>
      <c r="LGJ29" s="272"/>
      <c r="LGK29" s="272"/>
      <c r="LGL29" s="272"/>
      <c r="LGM29" s="272"/>
      <c r="LGN29" s="272"/>
      <c r="LGO29" s="272"/>
      <c r="LGP29" s="272"/>
      <c r="LGQ29" s="272"/>
      <c r="LGR29" s="272"/>
      <c r="LGS29" s="272"/>
      <c r="LGT29" s="272"/>
      <c r="LGU29" s="272"/>
      <c r="LGV29" s="272"/>
      <c r="LGW29" s="272"/>
      <c r="LGX29" s="272"/>
      <c r="LGY29" s="272"/>
      <c r="LGZ29" s="272"/>
      <c r="LHA29" s="272"/>
      <c r="LHB29" s="272"/>
      <c r="LHC29" s="272"/>
      <c r="LHD29" s="272"/>
      <c r="LHE29" s="272"/>
      <c r="LHF29" s="272"/>
      <c r="LHG29" s="272"/>
      <c r="LHH29" s="272"/>
      <c r="LHI29" s="272"/>
      <c r="LHJ29" s="272"/>
      <c r="LHK29" s="272"/>
      <c r="LHL29" s="272"/>
      <c r="LHM29" s="272"/>
      <c r="LHN29" s="272"/>
      <c r="LHO29" s="272"/>
      <c r="LHP29" s="272"/>
      <c r="LHQ29" s="272"/>
      <c r="LHR29" s="272"/>
      <c r="LHS29" s="272"/>
      <c r="LHT29" s="272"/>
      <c r="LHU29" s="272"/>
      <c r="LHV29" s="272"/>
      <c r="LHW29" s="272"/>
      <c r="LHX29" s="272"/>
      <c r="LHY29" s="272"/>
      <c r="LHZ29" s="272"/>
      <c r="LIA29" s="272"/>
      <c r="LIB29" s="272"/>
      <c r="LIC29" s="272"/>
      <c r="LID29" s="272"/>
      <c r="LIE29" s="272"/>
      <c r="LIF29" s="272"/>
      <c r="LIG29" s="272"/>
      <c r="LIH29" s="272"/>
      <c r="LII29" s="272"/>
      <c r="LIJ29" s="272"/>
      <c r="LIK29" s="272"/>
      <c r="LIL29" s="272"/>
      <c r="LIM29" s="272"/>
      <c r="LIN29" s="272"/>
      <c r="LIO29" s="272"/>
      <c r="LIP29" s="272"/>
      <c r="LIQ29" s="272"/>
      <c r="LIR29" s="272"/>
      <c r="LIS29" s="272"/>
      <c r="LIT29" s="272"/>
      <c r="LIU29" s="272"/>
      <c r="LIV29" s="272"/>
      <c r="LIW29" s="272"/>
      <c r="LIX29" s="272"/>
      <c r="LIY29" s="272"/>
      <c r="LIZ29" s="272"/>
      <c r="LJA29" s="272"/>
      <c r="LJB29" s="272"/>
      <c r="LJC29" s="272"/>
      <c r="LJD29" s="272"/>
      <c r="LJE29" s="272"/>
      <c r="LJF29" s="272"/>
      <c r="LJG29" s="272"/>
      <c r="LJH29" s="272"/>
      <c r="LJI29" s="272"/>
      <c r="LJJ29" s="272"/>
      <c r="LJK29" s="272"/>
      <c r="LJL29" s="272"/>
      <c r="LJM29" s="272"/>
      <c r="LJN29" s="272"/>
      <c r="LJO29" s="272"/>
      <c r="LJP29" s="272"/>
      <c r="LJQ29" s="272"/>
      <c r="LJR29" s="272"/>
      <c r="LJS29" s="272"/>
      <c r="LJT29" s="272"/>
      <c r="LJU29" s="272"/>
      <c r="LJV29" s="272"/>
      <c r="LJW29" s="272"/>
      <c r="LJX29" s="272"/>
      <c r="LJY29" s="272"/>
      <c r="LJZ29" s="272"/>
      <c r="LKA29" s="272"/>
      <c r="LKB29" s="272"/>
      <c r="LKC29" s="272"/>
      <c r="LKD29" s="272"/>
      <c r="LKE29" s="272"/>
      <c r="LKF29" s="272"/>
      <c r="LKG29" s="272"/>
      <c r="LKH29" s="272"/>
      <c r="LKI29" s="272"/>
      <c r="LKJ29" s="272"/>
      <c r="LKK29" s="272"/>
      <c r="LKL29" s="272"/>
      <c r="LKM29" s="272"/>
      <c r="LKN29" s="272"/>
      <c r="LKO29" s="272"/>
      <c r="LKP29" s="272"/>
      <c r="LKQ29" s="272"/>
      <c r="LKR29" s="272"/>
      <c r="LKS29" s="272"/>
      <c r="LKT29" s="272"/>
      <c r="LKU29" s="272"/>
      <c r="LKV29" s="272"/>
      <c r="LKW29" s="272"/>
      <c r="LKX29" s="272"/>
      <c r="LKY29" s="272"/>
      <c r="LKZ29" s="272"/>
      <c r="LLA29" s="272"/>
      <c r="LLB29" s="272"/>
      <c r="LLC29" s="272"/>
      <c r="LLD29" s="272"/>
      <c r="LLE29" s="272"/>
      <c r="LLF29" s="272"/>
      <c r="LLG29" s="272"/>
      <c r="LLH29" s="272"/>
      <c r="LLI29" s="272"/>
      <c r="LLJ29" s="272"/>
      <c r="LLK29" s="272"/>
      <c r="LLL29" s="272"/>
      <c r="LLM29" s="272"/>
      <c r="LLN29" s="272"/>
      <c r="LLO29" s="272"/>
      <c r="LLP29" s="272"/>
      <c r="LLQ29" s="272"/>
      <c r="LLR29" s="272"/>
      <c r="LLS29" s="272"/>
      <c r="LLT29" s="272"/>
      <c r="LLU29" s="272"/>
      <c r="LLV29" s="272"/>
      <c r="LLW29" s="272"/>
      <c r="LLX29" s="272"/>
      <c r="LLY29" s="272"/>
      <c r="LLZ29" s="272"/>
      <c r="LMA29" s="272"/>
      <c r="LMB29" s="272"/>
      <c r="LMC29" s="272"/>
      <c r="LMD29" s="272"/>
      <c r="LME29" s="272"/>
      <c r="LMF29" s="272"/>
      <c r="LMG29" s="272"/>
      <c r="LMH29" s="272"/>
      <c r="LMI29" s="272"/>
      <c r="LMJ29" s="272"/>
      <c r="LMK29" s="272"/>
      <c r="LML29" s="272"/>
      <c r="LMM29" s="272"/>
      <c r="LMN29" s="272"/>
      <c r="LMO29" s="272"/>
      <c r="LMP29" s="272"/>
      <c r="LMQ29" s="272"/>
      <c r="LMR29" s="272"/>
      <c r="LMS29" s="272"/>
      <c r="LMT29" s="272"/>
      <c r="LMU29" s="272"/>
      <c r="LMV29" s="272"/>
      <c r="LMW29" s="272"/>
      <c r="LMX29" s="272"/>
      <c r="LMY29" s="272"/>
      <c r="LMZ29" s="272"/>
      <c r="LNA29" s="272"/>
      <c r="LNB29" s="272"/>
      <c r="LNC29" s="272"/>
      <c r="LND29" s="272"/>
      <c r="LNE29" s="272"/>
      <c r="LNF29" s="272"/>
      <c r="LNG29" s="272"/>
      <c r="LNH29" s="272"/>
      <c r="LNI29" s="272"/>
      <c r="LNJ29" s="272"/>
      <c r="LNK29" s="272"/>
      <c r="LNL29" s="272"/>
      <c r="LNM29" s="272"/>
      <c r="LNN29" s="272"/>
      <c r="LNO29" s="272"/>
      <c r="LNP29" s="272"/>
      <c r="LNQ29" s="272"/>
      <c r="LNR29" s="272"/>
      <c r="LNS29" s="272"/>
      <c r="LNT29" s="272"/>
      <c r="LNU29" s="272"/>
      <c r="LNV29" s="272"/>
      <c r="LNW29" s="272"/>
      <c r="LNX29" s="272"/>
      <c r="LNY29" s="272"/>
      <c r="LNZ29" s="272"/>
      <c r="LOA29" s="272"/>
      <c r="LOB29" s="272"/>
      <c r="LOC29" s="272"/>
      <c r="LOD29" s="272"/>
      <c r="LOE29" s="272"/>
      <c r="LOF29" s="272"/>
      <c r="LOG29" s="272"/>
      <c r="LOH29" s="272"/>
      <c r="LOI29" s="272"/>
      <c r="LOJ29" s="272"/>
      <c r="LOK29" s="272"/>
      <c r="LOL29" s="272"/>
      <c r="LOM29" s="272"/>
      <c r="LON29" s="272"/>
      <c r="LOO29" s="272"/>
      <c r="LOP29" s="272"/>
      <c r="LOQ29" s="272"/>
      <c r="LOR29" s="272"/>
      <c r="LOS29" s="272"/>
      <c r="LOT29" s="272"/>
      <c r="LOU29" s="272"/>
      <c r="LOV29" s="272"/>
      <c r="LOW29" s="272"/>
      <c r="LOX29" s="272"/>
      <c r="LOY29" s="272"/>
      <c r="LOZ29" s="272"/>
      <c r="LPA29" s="272"/>
      <c r="LPB29" s="272"/>
      <c r="LPC29" s="272"/>
      <c r="LPD29" s="272"/>
      <c r="LPE29" s="272"/>
      <c r="LPF29" s="272"/>
      <c r="LPG29" s="272"/>
      <c r="LPH29" s="272"/>
      <c r="LPI29" s="272"/>
      <c r="LPJ29" s="272"/>
      <c r="LPK29" s="272"/>
      <c r="LPL29" s="272"/>
      <c r="LPM29" s="272"/>
      <c r="LPN29" s="272"/>
      <c r="LPO29" s="272"/>
      <c r="LPP29" s="272"/>
      <c r="LPQ29" s="272"/>
      <c r="LPR29" s="272"/>
      <c r="LPS29" s="272"/>
      <c r="LPT29" s="272"/>
      <c r="LPU29" s="272"/>
      <c r="LPV29" s="272"/>
      <c r="LPW29" s="272"/>
      <c r="LPX29" s="272"/>
      <c r="LPY29" s="272"/>
      <c r="LPZ29" s="272"/>
      <c r="LQA29" s="272"/>
      <c r="LQB29" s="272"/>
      <c r="LQC29" s="272"/>
      <c r="LQD29" s="272"/>
      <c r="LQE29" s="272"/>
      <c r="LQF29" s="272"/>
      <c r="LQG29" s="272"/>
      <c r="LQH29" s="272"/>
      <c r="LQI29" s="272"/>
      <c r="LQJ29" s="272"/>
      <c r="LQK29" s="272"/>
      <c r="LQL29" s="272"/>
      <c r="LQM29" s="272"/>
      <c r="LQN29" s="272"/>
      <c r="LQO29" s="272"/>
      <c r="LQP29" s="272"/>
      <c r="LQQ29" s="272"/>
      <c r="LQR29" s="272"/>
      <c r="LQS29" s="272"/>
      <c r="LQT29" s="272"/>
      <c r="LQU29" s="272"/>
      <c r="LQV29" s="272"/>
      <c r="LQW29" s="272"/>
      <c r="LQX29" s="272"/>
      <c r="LQY29" s="272"/>
      <c r="LQZ29" s="272"/>
      <c r="LRA29" s="272"/>
      <c r="LRB29" s="272"/>
      <c r="LRC29" s="272"/>
      <c r="LRD29" s="272"/>
      <c r="LRE29" s="272"/>
      <c r="LRF29" s="272"/>
      <c r="LRG29" s="272"/>
      <c r="LRH29" s="272"/>
      <c r="LRI29" s="272"/>
      <c r="LRJ29" s="272"/>
      <c r="LRK29" s="272"/>
      <c r="LRL29" s="272"/>
      <c r="LRM29" s="272"/>
      <c r="LRN29" s="272"/>
      <c r="LRO29" s="272"/>
      <c r="LRP29" s="272"/>
      <c r="LRQ29" s="272"/>
      <c r="LRR29" s="272"/>
      <c r="LRS29" s="272"/>
      <c r="LRT29" s="272"/>
      <c r="LRU29" s="272"/>
      <c r="LRV29" s="272"/>
      <c r="LRW29" s="272"/>
      <c r="LRX29" s="272"/>
      <c r="LRY29" s="272"/>
      <c r="LRZ29" s="272"/>
      <c r="LSA29" s="272"/>
      <c r="LSB29" s="272"/>
      <c r="LSC29" s="272"/>
      <c r="LSD29" s="272"/>
      <c r="LSE29" s="272"/>
      <c r="LSF29" s="272"/>
      <c r="LSG29" s="272"/>
      <c r="LSH29" s="272"/>
      <c r="LSI29" s="272"/>
      <c r="LSJ29" s="272"/>
      <c r="LSK29" s="272"/>
      <c r="LSL29" s="272"/>
      <c r="LSM29" s="272"/>
      <c r="LSN29" s="272"/>
      <c r="LSO29" s="272"/>
      <c r="LSP29" s="272"/>
      <c r="LSQ29" s="272"/>
      <c r="LSR29" s="272"/>
      <c r="LSS29" s="272"/>
      <c r="LST29" s="272"/>
      <c r="LSU29" s="272"/>
      <c r="LSV29" s="272"/>
      <c r="LSW29" s="272"/>
      <c r="LSX29" s="272"/>
      <c r="LSY29" s="272"/>
      <c r="LSZ29" s="272"/>
      <c r="LTA29" s="272"/>
      <c r="LTB29" s="272"/>
      <c r="LTC29" s="272"/>
      <c r="LTD29" s="272"/>
      <c r="LTE29" s="272"/>
      <c r="LTF29" s="272"/>
      <c r="LTG29" s="272"/>
      <c r="LTH29" s="272"/>
      <c r="LTI29" s="272"/>
      <c r="LTJ29" s="272"/>
      <c r="LTK29" s="272"/>
      <c r="LTL29" s="272"/>
      <c r="LTM29" s="272"/>
      <c r="LTN29" s="272"/>
      <c r="LTO29" s="272"/>
      <c r="LTP29" s="272"/>
      <c r="LTQ29" s="272"/>
      <c r="LTR29" s="272"/>
      <c r="LTS29" s="272"/>
      <c r="LTT29" s="272"/>
      <c r="LTU29" s="272"/>
      <c r="LTV29" s="272"/>
      <c r="LTW29" s="272"/>
      <c r="LTX29" s="272"/>
      <c r="LTY29" s="272"/>
      <c r="LTZ29" s="272"/>
      <c r="LUA29" s="272"/>
      <c r="LUB29" s="272"/>
      <c r="LUC29" s="272"/>
      <c r="LUD29" s="272"/>
      <c r="LUE29" s="272"/>
      <c r="LUF29" s="272"/>
      <c r="LUG29" s="272"/>
      <c r="LUH29" s="272"/>
      <c r="LUI29" s="272"/>
      <c r="LUJ29" s="272"/>
      <c r="LUK29" s="272"/>
      <c r="LUL29" s="272"/>
      <c r="LUM29" s="272"/>
      <c r="LUN29" s="272"/>
      <c r="LUO29" s="272"/>
      <c r="LUP29" s="272"/>
      <c r="LUQ29" s="272"/>
      <c r="LUR29" s="272"/>
      <c r="LUS29" s="272"/>
      <c r="LUT29" s="272"/>
      <c r="LUU29" s="272"/>
      <c r="LUV29" s="272"/>
      <c r="LUW29" s="272"/>
      <c r="LUX29" s="272"/>
      <c r="LUY29" s="272"/>
      <c r="LUZ29" s="272"/>
      <c r="LVA29" s="272"/>
      <c r="LVB29" s="272"/>
      <c r="LVC29" s="272"/>
      <c r="LVD29" s="272"/>
      <c r="LVE29" s="272"/>
      <c r="LVF29" s="272"/>
      <c r="LVG29" s="272"/>
      <c r="LVH29" s="272"/>
      <c r="LVI29" s="272"/>
      <c r="LVJ29" s="272"/>
      <c r="LVK29" s="272"/>
      <c r="LVL29" s="272"/>
      <c r="LVM29" s="272"/>
      <c r="LVN29" s="272"/>
      <c r="LVO29" s="272"/>
      <c r="LVP29" s="272"/>
      <c r="LVQ29" s="272"/>
      <c r="LVR29" s="272"/>
      <c r="LVS29" s="272"/>
      <c r="LVT29" s="272"/>
      <c r="LVU29" s="272"/>
      <c r="LVV29" s="272"/>
      <c r="LVW29" s="272"/>
      <c r="LVX29" s="272"/>
      <c r="LVY29" s="272"/>
      <c r="LVZ29" s="272"/>
      <c r="LWA29" s="272"/>
      <c r="LWB29" s="272"/>
      <c r="LWC29" s="272"/>
      <c r="LWD29" s="272"/>
      <c r="LWE29" s="272"/>
      <c r="LWF29" s="272"/>
      <c r="LWG29" s="272"/>
      <c r="LWH29" s="272"/>
      <c r="LWI29" s="272"/>
      <c r="LWJ29" s="272"/>
      <c r="LWK29" s="272"/>
      <c r="LWL29" s="272"/>
      <c r="LWM29" s="272"/>
      <c r="LWN29" s="272"/>
      <c r="LWO29" s="272"/>
      <c r="LWP29" s="272"/>
      <c r="LWQ29" s="272"/>
      <c r="LWR29" s="272"/>
      <c r="LWS29" s="272"/>
      <c r="LWT29" s="272"/>
      <c r="LWU29" s="272"/>
      <c r="LWV29" s="272"/>
      <c r="LWW29" s="272"/>
      <c r="LWX29" s="272"/>
      <c r="LWY29" s="272"/>
      <c r="LWZ29" s="272"/>
      <c r="LXA29" s="272"/>
      <c r="LXB29" s="272"/>
      <c r="LXC29" s="272"/>
      <c r="LXD29" s="272"/>
      <c r="LXE29" s="272"/>
      <c r="LXF29" s="272"/>
      <c r="LXG29" s="272"/>
      <c r="LXH29" s="272"/>
      <c r="LXI29" s="272"/>
      <c r="LXJ29" s="272"/>
      <c r="LXK29" s="272"/>
      <c r="LXL29" s="272"/>
      <c r="LXM29" s="272"/>
      <c r="LXN29" s="272"/>
      <c r="LXO29" s="272"/>
      <c r="LXP29" s="272"/>
      <c r="LXQ29" s="272"/>
      <c r="LXR29" s="272"/>
      <c r="LXS29" s="272"/>
      <c r="LXT29" s="272"/>
      <c r="LXU29" s="272"/>
      <c r="LXV29" s="272"/>
      <c r="LXW29" s="272"/>
      <c r="LXX29" s="272"/>
      <c r="LXY29" s="272"/>
      <c r="LXZ29" s="272"/>
      <c r="LYA29" s="272"/>
      <c r="LYB29" s="272"/>
      <c r="LYC29" s="272"/>
      <c r="LYD29" s="272"/>
      <c r="LYE29" s="272"/>
      <c r="LYF29" s="272"/>
      <c r="LYG29" s="272"/>
      <c r="LYH29" s="272"/>
      <c r="LYI29" s="272"/>
      <c r="LYJ29" s="272"/>
      <c r="LYK29" s="272"/>
      <c r="LYL29" s="272"/>
      <c r="LYM29" s="272"/>
      <c r="LYN29" s="272"/>
      <c r="LYO29" s="272"/>
      <c r="LYP29" s="272"/>
      <c r="LYQ29" s="272"/>
      <c r="LYR29" s="272"/>
      <c r="LYS29" s="272"/>
      <c r="LYT29" s="272"/>
      <c r="LYU29" s="272"/>
      <c r="LYV29" s="272"/>
      <c r="LYW29" s="272"/>
      <c r="LYX29" s="272"/>
      <c r="LYY29" s="272"/>
      <c r="LYZ29" s="272"/>
      <c r="LZA29" s="272"/>
      <c r="LZB29" s="272"/>
      <c r="LZC29" s="272"/>
      <c r="LZD29" s="272"/>
      <c r="LZE29" s="272"/>
      <c r="LZF29" s="272"/>
      <c r="LZG29" s="272"/>
      <c r="LZH29" s="272"/>
      <c r="LZI29" s="272"/>
      <c r="LZJ29" s="272"/>
      <c r="LZK29" s="272"/>
      <c r="LZL29" s="272"/>
      <c r="LZM29" s="272"/>
      <c r="LZN29" s="272"/>
      <c r="LZO29" s="272"/>
      <c r="LZP29" s="272"/>
      <c r="LZQ29" s="272"/>
      <c r="LZR29" s="272"/>
      <c r="LZS29" s="272"/>
      <c r="LZT29" s="272"/>
      <c r="LZU29" s="272"/>
      <c r="LZV29" s="272"/>
      <c r="LZW29" s="272"/>
      <c r="LZX29" s="272"/>
      <c r="LZY29" s="272"/>
      <c r="LZZ29" s="272"/>
      <c r="MAA29" s="272"/>
      <c r="MAB29" s="272"/>
      <c r="MAC29" s="272"/>
      <c r="MAD29" s="272"/>
      <c r="MAE29" s="272"/>
      <c r="MAF29" s="272"/>
      <c r="MAG29" s="272"/>
      <c r="MAH29" s="272"/>
      <c r="MAI29" s="272"/>
      <c r="MAJ29" s="272"/>
      <c r="MAK29" s="272"/>
      <c r="MAL29" s="272"/>
      <c r="MAM29" s="272"/>
      <c r="MAN29" s="272"/>
      <c r="MAO29" s="272"/>
      <c r="MAP29" s="272"/>
      <c r="MAQ29" s="272"/>
      <c r="MAR29" s="272"/>
      <c r="MAS29" s="272"/>
      <c r="MAT29" s="272"/>
      <c r="MAU29" s="272"/>
      <c r="MAV29" s="272"/>
      <c r="MAW29" s="272"/>
      <c r="MAX29" s="272"/>
      <c r="MAY29" s="272"/>
      <c r="MAZ29" s="272"/>
      <c r="MBA29" s="272"/>
      <c r="MBB29" s="272"/>
      <c r="MBC29" s="272"/>
      <c r="MBD29" s="272"/>
      <c r="MBE29" s="272"/>
      <c r="MBF29" s="272"/>
      <c r="MBG29" s="272"/>
      <c r="MBH29" s="272"/>
      <c r="MBI29" s="272"/>
      <c r="MBJ29" s="272"/>
      <c r="MBK29" s="272"/>
      <c r="MBL29" s="272"/>
      <c r="MBM29" s="272"/>
      <c r="MBN29" s="272"/>
      <c r="MBO29" s="272"/>
      <c r="MBP29" s="272"/>
      <c r="MBQ29" s="272"/>
      <c r="MBR29" s="272"/>
      <c r="MBS29" s="272"/>
      <c r="MBT29" s="272"/>
      <c r="MBU29" s="272"/>
      <c r="MBV29" s="272"/>
      <c r="MBW29" s="272"/>
      <c r="MBX29" s="272"/>
      <c r="MBY29" s="272"/>
      <c r="MBZ29" s="272"/>
      <c r="MCA29" s="272"/>
      <c r="MCB29" s="272"/>
      <c r="MCC29" s="272"/>
      <c r="MCD29" s="272"/>
      <c r="MCE29" s="272"/>
      <c r="MCF29" s="272"/>
      <c r="MCG29" s="272"/>
      <c r="MCH29" s="272"/>
      <c r="MCI29" s="272"/>
      <c r="MCJ29" s="272"/>
      <c r="MCK29" s="272"/>
      <c r="MCL29" s="272"/>
      <c r="MCM29" s="272"/>
      <c r="MCN29" s="272"/>
      <c r="MCO29" s="272"/>
      <c r="MCP29" s="272"/>
      <c r="MCQ29" s="272"/>
      <c r="MCR29" s="272"/>
      <c r="MCS29" s="272"/>
      <c r="MCT29" s="272"/>
      <c r="MCU29" s="272"/>
      <c r="MCV29" s="272"/>
      <c r="MCW29" s="272"/>
      <c r="MCX29" s="272"/>
      <c r="MCY29" s="272"/>
      <c r="MCZ29" s="272"/>
      <c r="MDA29" s="272"/>
      <c r="MDB29" s="272"/>
      <c r="MDC29" s="272"/>
      <c r="MDD29" s="272"/>
      <c r="MDE29" s="272"/>
      <c r="MDF29" s="272"/>
      <c r="MDG29" s="272"/>
      <c r="MDH29" s="272"/>
      <c r="MDI29" s="272"/>
      <c r="MDJ29" s="272"/>
      <c r="MDK29" s="272"/>
      <c r="MDL29" s="272"/>
      <c r="MDM29" s="272"/>
      <c r="MDN29" s="272"/>
      <c r="MDO29" s="272"/>
      <c r="MDP29" s="272"/>
      <c r="MDQ29" s="272"/>
      <c r="MDR29" s="272"/>
      <c r="MDS29" s="272"/>
      <c r="MDT29" s="272"/>
      <c r="MDU29" s="272"/>
      <c r="MDV29" s="272"/>
      <c r="MDW29" s="272"/>
      <c r="MDX29" s="272"/>
      <c r="MDY29" s="272"/>
      <c r="MDZ29" s="272"/>
      <c r="MEA29" s="272"/>
      <c r="MEB29" s="272"/>
      <c r="MEC29" s="272"/>
      <c r="MED29" s="272"/>
      <c r="MEE29" s="272"/>
      <c r="MEF29" s="272"/>
      <c r="MEG29" s="272"/>
      <c r="MEH29" s="272"/>
      <c r="MEI29" s="272"/>
      <c r="MEJ29" s="272"/>
      <c r="MEK29" s="272"/>
      <c r="MEL29" s="272"/>
      <c r="MEM29" s="272"/>
      <c r="MEN29" s="272"/>
      <c r="MEO29" s="272"/>
      <c r="MEP29" s="272"/>
      <c r="MEQ29" s="272"/>
      <c r="MER29" s="272"/>
      <c r="MES29" s="272"/>
      <c r="MET29" s="272"/>
      <c r="MEU29" s="272"/>
      <c r="MEV29" s="272"/>
      <c r="MEW29" s="272"/>
      <c r="MEX29" s="272"/>
      <c r="MEY29" s="272"/>
      <c r="MEZ29" s="272"/>
      <c r="MFA29" s="272"/>
      <c r="MFB29" s="272"/>
      <c r="MFC29" s="272"/>
      <c r="MFD29" s="272"/>
      <c r="MFE29" s="272"/>
      <c r="MFF29" s="272"/>
      <c r="MFG29" s="272"/>
      <c r="MFH29" s="272"/>
      <c r="MFI29" s="272"/>
      <c r="MFJ29" s="272"/>
      <c r="MFK29" s="272"/>
      <c r="MFL29" s="272"/>
      <c r="MFM29" s="272"/>
      <c r="MFN29" s="272"/>
      <c r="MFO29" s="272"/>
      <c r="MFP29" s="272"/>
      <c r="MFQ29" s="272"/>
      <c r="MFR29" s="272"/>
      <c r="MFS29" s="272"/>
      <c r="MFT29" s="272"/>
      <c r="MFU29" s="272"/>
      <c r="MFV29" s="272"/>
      <c r="MFW29" s="272"/>
      <c r="MFX29" s="272"/>
      <c r="MFY29" s="272"/>
      <c r="MFZ29" s="272"/>
      <c r="MGA29" s="272"/>
      <c r="MGB29" s="272"/>
      <c r="MGC29" s="272"/>
      <c r="MGD29" s="272"/>
      <c r="MGE29" s="272"/>
      <c r="MGF29" s="272"/>
      <c r="MGG29" s="272"/>
      <c r="MGH29" s="272"/>
      <c r="MGI29" s="272"/>
      <c r="MGJ29" s="272"/>
      <c r="MGK29" s="272"/>
      <c r="MGL29" s="272"/>
      <c r="MGM29" s="272"/>
      <c r="MGN29" s="272"/>
      <c r="MGO29" s="272"/>
      <c r="MGP29" s="272"/>
      <c r="MGQ29" s="272"/>
      <c r="MGR29" s="272"/>
      <c r="MGS29" s="272"/>
      <c r="MGT29" s="272"/>
      <c r="MGU29" s="272"/>
      <c r="MGV29" s="272"/>
      <c r="MGW29" s="272"/>
      <c r="MGX29" s="272"/>
      <c r="MGY29" s="272"/>
      <c r="MGZ29" s="272"/>
      <c r="MHA29" s="272"/>
      <c r="MHB29" s="272"/>
      <c r="MHC29" s="272"/>
      <c r="MHD29" s="272"/>
      <c r="MHE29" s="272"/>
      <c r="MHF29" s="272"/>
      <c r="MHG29" s="272"/>
      <c r="MHH29" s="272"/>
      <c r="MHI29" s="272"/>
      <c r="MHJ29" s="272"/>
      <c r="MHK29" s="272"/>
      <c r="MHL29" s="272"/>
      <c r="MHM29" s="272"/>
      <c r="MHN29" s="272"/>
      <c r="MHO29" s="272"/>
      <c r="MHP29" s="272"/>
      <c r="MHQ29" s="272"/>
      <c r="MHR29" s="272"/>
      <c r="MHS29" s="272"/>
      <c r="MHT29" s="272"/>
      <c r="MHU29" s="272"/>
      <c r="MHV29" s="272"/>
      <c r="MHW29" s="272"/>
      <c r="MHX29" s="272"/>
      <c r="MHY29" s="272"/>
      <c r="MHZ29" s="272"/>
      <c r="MIA29" s="272"/>
      <c r="MIB29" s="272"/>
      <c r="MIC29" s="272"/>
      <c r="MID29" s="272"/>
      <c r="MIE29" s="272"/>
      <c r="MIF29" s="272"/>
      <c r="MIG29" s="272"/>
      <c r="MIH29" s="272"/>
      <c r="MII29" s="272"/>
      <c r="MIJ29" s="272"/>
      <c r="MIK29" s="272"/>
      <c r="MIL29" s="272"/>
      <c r="MIM29" s="272"/>
      <c r="MIN29" s="272"/>
      <c r="MIO29" s="272"/>
      <c r="MIP29" s="272"/>
      <c r="MIQ29" s="272"/>
      <c r="MIR29" s="272"/>
      <c r="MIS29" s="272"/>
      <c r="MIT29" s="272"/>
      <c r="MIU29" s="272"/>
      <c r="MIV29" s="272"/>
      <c r="MIW29" s="272"/>
      <c r="MIX29" s="272"/>
      <c r="MIY29" s="272"/>
      <c r="MIZ29" s="272"/>
      <c r="MJA29" s="272"/>
      <c r="MJB29" s="272"/>
      <c r="MJC29" s="272"/>
      <c r="MJD29" s="272"/>
      <c r="MJE29" s="272"/>
      <c r="MJF29" s="272"/>
      <c r="MJG29" s="272"/>
      <c r="MJH29" s="272"/>
      <c r="MJI29" s="272"/>
      <c r="MJJ29" s="272"/>
      <c r="MJK29" s="272"/>
      <c r="MJL29" s="272"/>
      <c r="MJM29" s="272"/>
      <c r="MJN29" s="272"/>
      <c r="MJO29" s="272"/>
      <c r="MJP29" s="272"/>
      <c r="MJQ29" s="272"/>
      <c r="MJR29" s="272"/>
      <c r="MJS29" s="272"/>
      <c r="MJT29" s="272"/>
      <c r="MJU29" s="272"/>
      <c r="MJV29" s="272"/>
      <c r="MJW29" s="272"/>
      <c r="MJX29" s="272"/>
      <c r="MJY29" s="272"/>
      <c r="MJZ29" s="272"/>
      <c r="MKA29" s="272"/>
      <c r="MKB29" s="272"/>
      <c r="MKC29" s="272"/>
      <c r="MKD29" s="272"/>
      <c r="MKE29" s="272"/>
      <c r="MKF29" s="272"/>
      <c r="MKG29" s="272"/>
      <c r="MKH29" s="272"/>
      <c r="MKI29" s="272"/>
      <c r="MKJ29" s="272"/>
      <c r="MKK29" s="272"/>
      <c r="MKL29" s="272"/>
      <c r="MKM29" s="272"/>
      <c r="MKN29" s="272"/>
      <c r="MKO29" s="272"/>
      <c r="MKP29" s="272"/>
      <c r="MKQ29" s="272"/>
      <c r="MKR29" s="272"/>
      <c r="MKS29" s="272"/>
      <c r="MKT29" s="272"/>
      <c r="MKU29" s="272"/>
      <c r="MKV29" s="272"/>
      <c r="MKW29" s="272"/>
      <c r="MKX29" s="272"/>
      <c r="MKY29" s="272"/>
      <c r="MKZ29" s="272"/>
      <c r="MLA29" s="272"/>
      <c r="MLB29" s="272"/>
      <c r="MLC29" s="272"/>
      <c r="MLD29" s="272"/>
      <c r="MLE29" s="272"/>
      <c r="MLF29" s="272"/>
      <c r="MLG29" s="272"/>
      <c r="MLH29" s="272"/>
      <c r="MLI29" s="272"/>
      <c r="MLJ29" s="272"/>
      <c r="MLK29" s="272"/>
      <c r="MLL29" s="272"/>
      <c r="MLM29" s="272"/>
      <c r="MLN29" s="272"/>
      <c r="MLO29" s="272"/>
      <c r="MLP29" s="272"/>
      <c r="MLQ29" s="272"/>
      <c r="MLR29" s="272"/>
      <c r="MLS29" s="272"/>
      <c r="MLT29" s="272"/>
      <c r="MLU29" s="272"/>
      <c r="MLV29" s="272"/>
      <c r="MLW29" s="272"/>
      <c r="MLX29" s="272"/>
      <c r="MLY29" s="272"/>
      <c r="MLZ29" s="272"/>
      <c r="MMA29" s="272"/>
      <c r="MMB29" s="272"/>
      <c r="MMC29" s="272"/>
      <c r="MMD29" s="272"/>
      <c r="MME29" s="272"/>
      <c r="MMF29" s="272"/>
      <c r="MMG29" s="272"/>
      <c r="MMH29" s="272"/>
      <c r="MMI29" s="272"/>
      <c r="MMJ29" s="272"/>
      <c r="MMK29" s="272"/>
      <c r="MML29" s="272"/>
      <c r="MMM29" s="272"/>
      <c r="MMN29" s="272"/>
      <c r="MMO29" s="272"/>
      <c r="MMP29" s="272"/>
      <c r="MMQ29" s="272"/>
      <c r="MMR29" s="272"/>
      <c r="MMS29" s="272"/>
      <c r="MMT29" s="272"/>
      <c r="MMU29" s="272"/>
      <c r="MMV29" s="272"/>
      <c r="MMW29" s="272"/>
      <c r="MMX29" s="272"/>
      <c r="MMY29" s="272"/>
      <c r="MMZ29" s="272"/>
      <c r="MNA29" s="272"/>
      <c r="MNB29" s="272"/>
      <c r="MNC29" s="272"/>
      <c r="MND29" s="272"/>
      <c r="MNE29" s="272"/>
      <c r="MNF29" s="272"/>
      <c r="MNG29" s="272"/>
      <c r="MNH29" s="272"/>
      <c r="MNI29" s="272"/>
      <c r="MNJ29" s="272"/>
      <c r="MNK29" s="272"/>
      <c r="MNL29" s="272"/>
      <c r="MNM29" s="272"/>
      <c r="MNN29" s="272"/>
      <c r="MNO29" s="272"/>
      <c r="MNP29" s="272"/>
      <c r="MNQ29" s="272"/>
      <c r="MNR29" s="272"/>
      <c r="MNS29" s="272"/>
      <c r="MNT29" s="272"/>
      <c r="MNU29" s="272"/>
      <c r="MNV29" s="272"/>
      <c r="MNW29" s="272"/>
      <c r="MNX29" s="272"/>
      <c r="MNY29" s="272"/>
      <c r="MNZ29" s="272"/>
      <c r="MOA29" s="272"/>
      <c r="MOB29" s="272"/>
      <c r="MOC29" s="272"/>
      <c r="MOD29" s="272"/>
      <c r="MOE29" s="272"/>
      <c r="MOF29" s="272"/>
      <c r="MOG29" s="272"/>
      <c r="MOH29" s="272"/>
      <c r="MOI29" s="272"/>
      <c r="MOJ29" s="272"/>
      <c r="MOK29" s="272"/>
      <c r="MOL29" s="272"/>
      <c r="MOM29" s="272"/>
      <c r="MON29" s="272"/>
      <c r="MOO29" s="272"/>
      <c r="MOP29" s="272"/>
      <c r="MOQ29" s="272"/>
      <c r="MOR29" s="272"/>
      <c r="MOS29" s="272"/>
      <c r="MOT29" s="272"/>
      <c r="MOU29" s="272"/>
      <c r="MOV29" s="272"/>
      <c r="MOW29" s="272"/>
      <c r="MOX29" s="272"/>
      <c r="MOY29" s="272"/>
      <c r="MOZ29" s="272"/>
      <c r="MPA29" s="272"/>
      <c r="MPB29" s="272"/>
      <c r="MPC29" s="272"/>
      <c r="MPD29" s="272"/>
      <c r="MPE29" s="272"/>
      <c r="MPF29" s="272"/>
      <c r="MPG29" s="272"/>
      <c r="MPH29" s="272"/>
      <c r="MPI29" s="272"/>
      <c r="MPJ29" s="272"/>
      <c r="MPK29" s="272"/>
      <c r="MPL29" s="272"/>
      <c r="MPM29" s="272"/>
      <c r="MPN29" s="272"/>
      <c r="MPO29" s="272"/>
      <c r="MPP29" s="272"/>
      <c r="MPQ29" s="272"/>
      <c r="MPR29" s="272"/>
      <c r="MPS29" s="272"/>
      <c r="MPT29" s="272"/>
      <c r="MPU29" s="272"/>
      <c r="MPV29" s="272"/>
      <c r="MPW29" s="272"/>
      <c r="MPX29" s="272"/>
      <c r="MPY29" s="272"/>
      <c r="MPZ29" s="272"/>
      <c r="MQA29" s="272"/>
      <c r="MQB29" s="272"/>
      <c r="MQC29" s="272"/>
      <c r="MQD29" s="272"/>
      <c r="MQE29" s="272"/>
      <c r="MQF29" s="272"/>
      <c r="MQG29" s="272"/>
      <c r="MQH29" s="272"/>
      <c r="MQI29" s="272"/>
      <c r="MQJ29" s="272"/>
      <c r="MQK29" s="272"/>
      <c r="MQL29" s="272"/>
      <c r="MQM29" s="272"/>
      <c r="MQN29" s="272"/>
      <c r="MQO29" s="272"/>
      <c r="MQP29" s="272"/>
      <c r="MQQ29" s="272"/>
      <c r="MQR29" s="272"/>
      <c r="MQS29" s="272"/>
      <c r="MQT29" s="272"/>
      <c r="MQU29" s="272"/>
      <c r="MQV29" s="272"/>
      <c r="MQW29" s="272"/>
      <c r="MQX29" s="272"/>
      <c r="MQY29" s="272"/>
      <c r="MQZ29" s="272"/>
      <c r="MRA29" s="272"/>
      <c r="MRB29" s="272"/>
      <c r="MRC29" s="272"/>
      <c r="MRD29" s="272"/>
      <c r="MRE29" s="272"/>
      <c r="MRF29" s="272"/>
      <c r="MRG29" s="272"/>
      <c r="MRH29" s="272"/>
      <c r="MRI29" s="272"/>
      <c r="MRJ29" s="272"/>
      <c r="MRK29" s="272"/>
      <c r="MRL29" s="272"/>
      <c r="MRM29" s="272"/>
      <c r="MRN29" s="272"/>
      <c r="MRO29" s="272"/>
      <c r="MRP29" s="272"/>
      <c r="MRQ29" s="272"/>
      <c r="MRR29" s="272"/>
      <c r="MRS29" s="272"/>
      <c r="MRT29" s="272"/>
      <c r="MRU29" s="272"/>
      <c r="MRV29" s="272"/>
      <c r="MRW29" s="272"/>
      <c r="MRX29" s="272"/>
      <c r="MRY29" s="272"/>
      <c r="MRZ29" s="272"/>
      <c r="MSA29" s="272"/>
      <c r="MSB29" s="272"/>
      <c r="MSC29" s="272"/>
      <c r="MSD29" s="272"/>
      <c r="MSE29" s="272"/>
      <c r="MSF29" s="272"/>
      <c r="MSG29" s="272"/>
      <c r="MSH29" s="272"/>
      <c r="MSI29" s="272"/>
      <c r="MSJ29" s="272"/>
      <c r="MSK29" s="272"/>
      <c r="MSL29" s="272"/>
      <c r="MSM29" s="272"/>
      <c r="MSN29" s="272"/>
      <c r="MSO29" s="272"/>
      <c r="MSP29" s="272"/>
      <c r="MSQ29" s="272"/>
      <c r="MSR29" s="272"/>
      <c r="MSS29" s="272"/>
      <c r="MST29" s="272"/>
      <c r="MSU29" s="272"/>
      <c r="MSV29" s="272"/>
      <c r="MSW29" s="272"/>
      <c r="MSX29" s="272"/>
      <c r="MSY29" s="272"/>
      <c r="MSZ29" s="272"/>
      <c r="MTA29" s="272"/>
      <c r="MTB29" s="272"/>
      <c r="MTC29" s="272"/>
      <c r="MTD29" s="272"/>
      <c r="MTE29" s="272"/>
      <c r="MTF29" s="272"/>
      <c r="MTG29" s="272"/>
      <c r="MTH29" s="272"/>
      <c r="MTI29" s="272"/>
      <c r="MTJ29" s="272"/>
      <c r="MTK29" s="272"/>
      <c r="MTL29" s="272"/>
      <c r="MTM29" s="272"/>
      <c r="MTN29" s="272"/>
      <c r="MTO29" s="272"/>
      <c r="MTP29" s="272"/>
      <c r="MTQ29" s="272"/>
      <c r="MTR29" s="272"/>
      <c r="MTS29" s="272"/>
      <c r="MTT29" s="272"/>
      <c r="MTU29" s="272"/>
      <c r="MTV29" s="272"/>
      <c r="MTW29" s="272"/>
      <c r="MTX29" s="272"/>
      <c r="MTY29" s="272"/>
      <c r="MTZ29" s="272"/>
      <c r="MUA29" s="272"/>
      <c r="MUB29" s="272"/>
      <c r="MUC29" s="272"/>
      <c r="MUD29" s="272"/>
      <c r="MUE29" s="272"/>
      <c r="MUF29" s="272"/>
      <c r="MUG29" s="272"/>
      <c r="MUH29" s="272"/>
      <c r="MUI29" s="272"/>
      <c r="MUJ29" s="272"/>
      <c r="MUK29" s="272"/>
      <c r="MUL29" s="272"/>
      <c r="MUM29" s="272"/>
      <c r="MUN29" s="272"/>
      <c r="MUO29" s="272"/>
      <c r="MUP29" s="272"/>
      <c r="MUQ29" s="272"/>
      <c r="MUR29" s="272"/>
      <c r="MUS29" s="272"/>
      <c r="MUT29" s="272"/>
      <c r="MUU29" s="272"/>
      <c r="MUV29" s="272"/>
      <c r="MUW29" s="272"/>
      <c r="MUX29" s="272"/>
      <c r="MUY29" s="272"/>
      <c r="MUZ29" s="272"/>
      <c r="MVA29" s="272"/>
      <c r="MVB29" s="272"/>
      <c r="MVC29" s="272"/>
      <c r="MVD29" s="272"/>
      <c r="MVE29" s="272"/>
      <c r="MVF29" s="272"/>
      <c r="MVG29" s="272"/>
      <c r="MVH29" s="272"/>
      <c r="MVI29" s="272"/>
      <c r="MVJ29" s="272"/>
      <c r="MVK29" s="272"/>
      <c r="MVL29" s="272"/>
      <c r="MVM29" s="272"/>
      <c r="MVN29" s="272"/>
      <c r="MVO29" s="272"/>
      <c r="MVP29" s="272"/>
      <c r="MVQ29" s="272"/>
      <c r="MVR29" s="272"/>
      <c r="MVS29" s="272"/>
      <c r="MVT29" s="272"/>
      <c r="MVU29" s="272"/>
      <c r="MVV29" s="272"/>
      <c r="MVW29" s="272"/>
      <c r="MVX29" s="272"/>
      <c r="MVY29" s="272"/>
      <c r="MVZ29" s="272"/>
      <c r="MWA29" s="272"/>
      <c r="MWB29" s="272"/>
      <c r="MWC29" s="272"/>
      <c r="MWD29" s="272"/>
      <c r="MWE29" s="272"/>
      <c r="MWF29" s="272"/>
      <c r="MWG29" s="272"/>
      <c r="MWH29" s="272"/>
      <c r="MWI29" s="272"/>
      <c r="MWJ29" s="272"/>
      <c r="MWK29" s="272"/>
      <c r="MWL29" s="272"/>
      <c r="MWM29" s="272"/>
      <c r="MWN29" s="272"/>
      <c r="MWO29" s="272"/>
      <c r="MWP29" s="272"/>
      <c r="MWQ29" s="272"/>
      <c r="MWR29" s="272"/>
      <c r="MWS29" s="272"/>
      <c r="MWT29" s="272"/>
      <c r="MWU29" s="272"/>
      <c r="MWV29" s="272"/>
      <c r="MWW29" s="272"/>
      <c r="MWX29" s="272"/>
      <c r="MWY29" s="272"/>
      <c r="MWZ29" s="272"/>
      <c r="MXA29" s="272"/>
      <c r="MXB29" s="272"/>
      <c r="MXC29" s="272"/>
      <c r="MXD29" s="272"/>
      <c r="MXE29" s="272"/>
      <c r="MXF29" s="272"/>
      <c r="MXG29" s="272"/>
      <c r="MXH29" s="272"/>
      <c r="MXI29" s="272"/>
      <c r="MXJ29" s="272"/>
      <c r="MXK29" s="272"/>
      <c r="MXL29" s="272"/>
      <c r="MXM29" s="272"/>
      <c r="MXN29" s="272"/>
      <c r="MXO29" s="272"/>
      <c r="MXP29" s="272"/>
      <c r="MXQ29" s="272"/>
      <c r="MXR29" s="272"/>
      <c r="MXS29" s="272"/>
      <c r="MXT29" s="272"/>
      <c r="MXU29" s="272"/>
      <c r="MXV29" s="272"/>
      <c r="MXW29" s="272"/>
      <c r="MXX29" s="272"/>
      <c r="MXY29" s="272"/>
      <c r="MXZ29" s="272"/>
      <c r="MYA29" s="272"/>
      <c r="MYB29" s="272"/>
      <c r="MYC29" s="272"/>
      <c r="MYD29" s="272"/>
      <c r="MYE29" s="272"/>
      <c r="MYF29" s="272"/>
      <c r="MYG29" s="272"/>
      <c r="MYH29" s="272"/>
      <c r="MYI29" s="272"/>
      <c r="MYJ29" s="272"/>
      <c r="MYK29" s="272"/>
      <c r="MYL29" s="272"/>
      <c r="MYM29" s="272"/>
      <c r="MYN29" s="272"/>
      <c r="MYO29" s="272"/>
      <c r="MYP29" s="272"/>
      <c r="MYQ29" s="272"/>
      <c r="MYR29" s="272"/>
      <c r="MYS29" s="272"/>
      <c r="MYT29" s="272"/>
      <c r="MYU29" s="272"/>
      <c r="MYV29" s="272"/>
      <c r="MYW29" s="272"/>
      <c r="MYX29" s="272"/>
      <c r="MYY29" s="272"/>
      <c r="MYZ29" s="272"/>
      <c r="MZA29" s="272"/>
      <c r="MZB29" s="272"/>
      <c r="MZC29" s="272"/>
      <c r="MZD29" s="272"/>
      <c r="MZE29" s="272"/>
      <c r="MZF29" s="272"/>
      <c r="MZG29" s="272"/>
      <c r="MZH29" s="272"/>
      <c r="MZI29" s="272"/>
      <c r="MZJ29" s="272"/>
      <c r="MZK29" s="272"/>
      <c r="MZL29" s="272"/>
      <c r="MZM29" s="272"/>
      <c r="MZN29" s="272"/>
      <c r="MZO29" s="272"/>
      <c r="MZP29" s="272"/>
      <c r="MZQ29" s="272"/>
      <c r="MZR29" s="272"/>
      <c r="MZS29" s="272"/>
      <c r="MZT29" s="272"/>
      <c r="MZU29" s="272"/>
      <c r="MZV29" s="272"/>
      <c r="MZW29" s="272"/>
      <c r="MZX29" s="272"/>
      <c r="MZY29" s="272"/>
      <c r="MZZ29" s="272"/>
      <c r="NAA29" s="272"/>
      <c r="NAB29" s="272"/>
      <c r="NAC29" s="272"/>
      <c r="NAD29" s="272"/>
      <c r="NAE29" s="272"/>
      <c r="NAF29" s="272"/>
      <c r="NAG29" s="272"/>
      <c r="NAH29" s="272"/>
      <c r="NAI29" s="272"/>
      <c r="NAJ29" s="272"/>
      <c r="NAK29" s="272"/>
      <c r="NAL29" s="272"/>
      <c r="NAM29" s="272"/>
      <c r="NAN29" s="272"/>
      <c r="NAO29" s="272"/>
      <c r="NAP29" s="272"/>
      <c r="NAQ29" s="272"/>
      <c r="NAR29" s="272"/>
      <c r="NAS29" s="272"/>
      <c r="NAT29" s="272"/>
      <c r="NAU29" s="272"/>
      <c r="NAV29" s="272"/>
      <c r="NAW29" s="272"/>
      <c r="NAX29" s="272"/>
      <c r="NAY29" s="272"/>
      <c r="NAZ29" s="272"/>
      <c r="NBA29" s="272"/>
      <c r="NBB29" s="272"/>
      <c r="NBC29" s="272"/>
      <c r="NBD29" s="272"/>
      <c r="NBE29" s="272"/>
      <c r="NBF29" s="272"/>
      <c r="NBG29" s="272"/>
      <c r="NBH29" s="272"/>
      <c r="NBI29" s="272"/>
      <c r="NBJ29" s="272"/>
      <c r="NBK29" s="272"/>
      <c r="NBL29" s="272"/>
      <c r="NBM29" s="272"/>
      <c r="NBN29" s="272"/>
      <c r="NBO29" s="272"/>
      <c r="NBP29" s="272"/>
      <c r="NBQ29" s="272"/>
      <c r="NBR29" s="272"/>
      <c r="NBS29" s="272"/>
      <c r="NBT29" s="272"/>
      <c r="NBU29" s="272"/>
      <c r="NBV29" s="272"/>
      <c r="NBW29" s="272"/>
      <c r="NBX29" s="272"/>
      <c r="NBY29" s="272"/>
      <c r="NBZ29" s="272"/>
      <c r="NCA29" s="272"/>
      <c r="NCB29" s="272"/>
      <c r="NCC29" s="272"/>
      <c r="NCD29" s="272"/>
      <c r="NCE29" s="272"/>
      <c r="NCF29" s="272"/>
      <c r="NCG29" s="272"/>
      <c r="NCH29" s="272"/>
      <c r="NCI29" s="272"/>
      <c r="NCJ29" s="272"/>
      <c r="NCK29" s="272"/>
      <c r="NCL29" s="272"/>
      <c r="NCM29" s="272"/>
      <c r="NCN29" s="272"/>
      <c r="NCO29" s="272"/>
      <c r="NCP29" s="272"/>
      <c r="NCQ29" s="272"/>
      <c r="NCR29" s="272"/>
      <c r="NCS29" s="272"/>
      <c r="NCT29" s="272"/>
      <c r="NCU29" s="272"/>
      <c r="NCV29" s="272"/>
      <c r="NCW29" s="272"/>
      <c r="NCX29" s="272"/>
      <c r="NCY29" s="272"/>
      <c r="NCZ29" s="272"/>
      <c r="NDA29" s="272"/>
      <c r="NDB29" s="272"/>
      <c r="NDC29" s="272"/>
      <c r="NDD29" s="272"/>
      <c r="NDE29" s="272"/>
      <c r="NDF29" s="272"/>
      <c r="NDG29" s="272"/>
      <c r="NDH29" s="272"/>
      <c r="NDI29" s="272"/>
      <c r="NDJ29" s="272"/>
      <c r="NDK29" s="272"/>
      <c r="NDL29" s="272"/>
      <c r="NDM29" s="272"/>
      <c r="NDN29" s="272"/>
      <c r="NDO29" s="272"/>
      <c r="NDP29" s="272"/>
      <c r="NDQ29" s="272"/>
      <c r="NDR29" s="272"/>
      <c r="NDS29" s="272"/>
      <c r="NDT29" s="272"/>
      <c r="NDU29" s="272"/>
      <c r="NDV29" s="272"/>
      <c r="NDW29" s="272"/>
      <c r="NDX29" s="272"/>
      <c r="NDY29" s="272"/>
      <c r="NDZ29" s="272"/>
      <c r="NEA29" s="272"/>
      <c r="NEB29" s="272"/>
      <c r="NEC29" s="272"/>
      <c r="NED29" s="272"/>
      <c r="NEE29" s="272"/>
      <c r="NEF29" s="272"/>
      <c r="NEG29" s="272"/>
      <c r="NEH29" s="272"/>
      <c r="NEI29" s="272"/>
      <c r="NEJ29" s="272"/>
      <c r="NEK29" s="272"/>
      <c r="NEL29" s="272"/>
      <c r="NEM29" s="272"/>
      <c r="NEN29" s="272"/>
      <c r="NEO29" s="272"/>
      <c r="NEP29" s="272"/>
      <c r="NEQ29" s="272"/>
      <c r="NER29" s="272"/>
      <c r="NES29" s="272"/>
      <c r="NET29" s="272"/>
      <c r="NEU29" s="272"/>
      <c r="NEV29" s="272"/>
      <c r="NEW29" s="272"/>
      <c r="NEX29" s="272"/>
      <c r="NEY29" s="272"/>
      <c r="NEZ29" s="272"/>
      <c r="NFA29" s="272"/>
      <c r="NFB29" s="272"/>
      <c r="NFC29" s="272"/>
      <c r="NFD29" s="272"/>
      <c r="NFE29" s="272"/>
      <c r="NFF29" s="272"/>
      <c r="NFG29" s="272"/>
      <c r="NFH29" s="272"/>
      <c r="NFI29" s="272"/>
      <c r="NFJ29" s="272"/>
      <c r="NFK29" s="272"/>
      <c r="NFL29" s="272"/>
      <c r="NFM29" s="272"/>
      <c r="NFN29" s="272"/>
      <c r="NFO29" s="272"/>
      <c r="NFP29" s="272"/>
      <c r="NFQ29" s="272"/>
      <c r="NFR29" s="272"/>
      <c r="NFS29" s="272"/>
      <c r="NFT29" s="272"/>
      <c r="NFU29" s="272"/>
      <c r="NFV29" s="272"/>
      <c r="NFW29" s="272"/>
      <c r="NFX29" s="272"/>
      <c r="NFY29" s="272"/>
      <c r="NFZ29" s="272"/>
      <c r="NGA29" s="272"/>
      <c r="NGB29" s="272"/>
      <c r="NGC29" s="272"/>
      <c r="NGD29" s="272"/>
      <c r="NGE29" s="272"/>
      <c r="NGF29" s="272"/>
      <c r="NGG29" s="272"/>
      <c r="NGH29" s="272"/>
      <c r="NGI29" s="272"/>
      <c r="NGJ29" s="272"/>
      <c r="NGK29" s="272"/>
      <c r="NGL29" s="272"/>
      <c r="NGM29" s="272"/>
      <c r="NGN29" s="272"/>
      <c r="NGO29" s="272"/>
      <c r="NGP29" s="272"/>
      <c r="NGQ29" s="272"/>
      <c r="NGR29" s="272"/>
      <c r="NGS29" s="272"/>
      <c r="NGT29" s="272"/>
      <c r="NGU29" s="272"/>
      <c r="NGV29" s="272"/>
      <c r="NGW29" s="272"/>
      <c r="NGX29" s="272"/>
      <c r="NGY29" s="272"/>
      <c r="NGZ29" s="272"/>
      <c r="NHA29" s="272"/>
      <c r="NHB29" s="272"/>
      <c r="NHC29" s="272"/>
      <c r="NHD29" s="272"/>
      <c r="NHE29" s="272"/>
      <c r="NHF29" s="272"/>
      <c r="NHG29" s="272"/>
      <c r="NHH29" s="272"/>
      <c r="NHI29" s="272"/>
      <c r="NHJ29" s="272"/>
      <c r="NHK29" s="272"/>
      <c r="NHL29" s="272"/>
      <c r="NHM29" s="272"/>
      <c r="NHN29" s="272"/>
      <c r="NHO29" s="272"/>
      <c r="NHP29" s="272"/>
      <c r="NHQ29" s="272"/>
      <c r="NHR29" s="272"/>
      <c r="NHS29" s="272"/>
      <c r="NHT29" s="272"/>
      <c r="NHU29" s="272"/>
      <c r="NHV29" s="272"/>
      <c r="NHW29" s="272"/>
      <c r="NHX29" s="272"/>
      <c r="NHY29" s="272"/>
      <c r="NHZ29" s="272"/>
      <c r="NIA29" s="272"/>
      <c r="NIB29" s="272"/>
      <c r="NIC29" s="272"/>
      <c r="NID29" s="272"/>
      <c r="NIE29" s="272"/>
      <c r="NIF29" s="272"/>
      <c r="NIG29" s="272"/>
      <c r="NIH29" s="272"/>
      <c r="NII29" s="272"/>
      <c r="NIJ29" s="272"/>
      <c r="NIK29" s="272"/>
      <c r="NIL29" s="272"/>
      <c r="NIM29" s="272"/>
      <c r="NIN29" s="272"/>
      <c r="NIO29" s="272"/>
      <c r="NIP29" s="272"/>
      <c r="NIQ29" s="272"/>
      <c r="NIR29" s="272"/>
      <c r="NIS29" s="272"/>
      <c r="NIT29" s="272"/>
      <c r="NIU29" s="272"/>
      <c r="NIV29" s="272"/>
      <c r="NIW29" s="272"/>
      <c r="NIX29" s="272"/>
      <c r="NIY29" s="272"/>
      <c r="NIZ29" s="272"/>
      <c r="NJA29" s="272"/>
      <c r="NJB29" s="272"/>
      <c r="NJC29" s="272"/>
      <c r="NJD29" s="272"/>
      <c r="NJE29" s="272"/>
      <c r="NJF29" s="272"/>
      <c r="NJG29" s="272"/>
      <c r="NJH29" s="272"/>
      <c r="NJI29" s="272"/>
      <c r="NJJ29" s="272"/>
      <c r="NJK29" s="272"/>
      <c r="NJL29" s="272"/>
      <c r="NJM29" s="272"/>
      <c r="NJN29" s="272"/>
      <c r="NJO29" s="272"/>
      <c r="NJP29" s="272"/>
      <c r="NJQ29" s="272"/>
      <c r="NJR29" s="272"/>
      <c r="NJS29" s="272"/>
      <c r="NJT29" s="272"/>
      <c r="NJU29" s="272"/>
      <c r="NJV29" s="272"/>
      <c r="NJW29" s="272"/>
      <c r="NJX29" s="272"/>
      <c r="NJY29" s="272"/>
      <c r="NJZ29" s="272"/>
      <c r="NKA29" s="272"/>
      <c r="NKB29" s="272"/>
      <c r="NKC29" s="272"/>
      <c r="NKD29" s="272"/>
      <c r="NKE29" s="272"/>
      <c r="NKF29" s="272"/>
      <c r="NKG29" s="272"/>
      <c r="NKH29" s="272"/>
      <c r="NKI29" s="272"/>
      <c r="NKJ29" s="272"/>
      <c r="NKK29" s="272"/>
      <c r="NKL29" s="272"/>
      <c r="NKM29" s="272"/>
      <c r="NKN29" s="272"/>
      <c r="NKO29" s="272"/>
      <c r="NKP29" s="272"/>
      <c r="NKQ29" s="272"/>
      <c r="NKR29" s="272"/>
      <c r="NKS29" s="272"/>
      <c r="NKT29" s="272"/>
      <c r="NKU29" s="272"/>
      <c r="NKV29" s="272"/>
      <c r="NKW29" s="272"/>
      <c r="NKX29" s="272"/>
      <c r="NKY29" s="272"/>
      <c r="NKZ29" s="272"/>
      <c r="NLA29" s="272"/>
      <c r="NLB29" s="272"/>
      <c r="NLC29" s="272"/>
      <c r="NLD29" s="272"/>
      <c r="NLE29" s="272"/>
      <c r="NLF29" s="272"/>
      <c r="NLG29" s="272"/>
      <c r="NLH29" s="272"/>
      <c r="NLI29" s="272"/>
      <c r="NLJ29" s="272"/>
      <c r="NLK29" s="272"/>
      <c r="NLL29" s="272"/>
      <c r="NLM29" s="272"/>
      <c r="NLN29" s="272"/>
      <c r="NLO29" s="272"/>
      <c r="NLP29" s="272"/>
      <c r="NLQ29" s="272"/>
      <c r="NLR29" s="272"/>
      <c r="NLS29" s="272"/>
      <c r="NLT29" s="272"/>
      <c r="NLU29" s="272"/>
      <c r="NLV29" s="272"/>
      <c r="NLW29" s="272"/>
      <c r="NLX29" s="272"/>
      <c r="NLY29" s="272"/>
      <c r="NLZ29" s="272"/>
      <c r="NMA29" s="272"/>
      <c r="NMB29" s="272"/>
      <c r="NMC29" s="272"/>
      <c r="NMD29" s="272"/>
      <c r="NME29" s="272"/>
      <c r="NMF29" s="272"/>
      <c r="NMG29" s="272"/>
      <c r="NMH29" s="272"/>
      <c r="NMI29" s="272"/>
      <c r="NMJ29" s="272"/>
      <c r="NMK29" s="272"/>
      <c r="NML29" s="272"/>
      <c r="NMM29" s="272"/>
      <c r="NMN29" s="272"/>
      <c r="NMO29" s="272"/>
      <c r="NMP29" s="272"/>
      <c r="NMQ29" s="272"/>
      <c r="NMR29" s="272"/>
      <c r="NMS29" s="272"/>
      <c r="NMT29" s="272"/>
      <c r="NMU29" s="272"/>
      <c r="NMV29" s="272"/>
      <c r="NMW29" s="272"/>
      <c r="NMX29" s="272"/>
      <c r="NMY29" s="272"/>
      <c r="NMZ29" s="272"/>
      <c r="NNA29" s="272"/>
      <c r="NNB29" s="272"/>
      <c r="NNC29" s="272"/>
      <c r="NND29" s="272"/>
      <c r="NNE29" s="272"/>
      <c r="NNF29" s="272"/>
      <c r="NNG29" s="272"/>
      <c r="NNH29" s="272"/>
      <c r="NNI29" s="272"/>
      <c r="NNJ29" s="272"/>
      <c r="NNK29" s="272"/>
      <c r="NNL29" s="272"/>
      <c r="NNM29" s="272"/>
      <c r="NNN29" s="272"/>
      <c r="NNO29" s="272"/>
      <c r="NNP29" s="272"/>
      <c r="NNQ29" s="272"/>
      <c r="NNR29" s="272"/>
      <c r="NNS29" s="272"/>
      <c r="NNT29" s="272"/>
      <c r="NNU29" s="272"/>
      <c r="NNV29" s="272"/>
      <c r="NNW29" s="272"/>
      <c r="NNX29" s="272"/>
      <c r="NNY29" s="272"/>
      <c r="NNZ29" s="272"/>
      <c r="NOA29" s="272"/>
      <c r="NOB29" s="272"/>
      <c r="NOC29" s="272"/>
      <c r="NOD29" s="272"/>
      <c r="NOE29" s="272"/>
      <c r="NOF29" s="272"/>
      <c r="NOG29" s="272"/>
      <c r="NOH29" s="272"/>
      <c r="NOI29" s="272"/>
      <c r="NOJ29" s="272"/>
      <c r="NOK29" s="272"/>
      <c r="NOL29" s="272"/>
      <c r="NOM29" s="272"/>
      <c r="NON29" s="272"/>
      <c r="NOO29" s="272"/>
      <c r="NOP29" s="272"/>
      <c r="NOQ29" s="272"/>
      <c r="NOR29" s="272"/>
      <c r="NOS29" s="272"/>
      <c r="NOT29" s="272"/>
      <c r="NOU29" s="272"/>
      <c r="NOV29" s="272"/>
      <c r="NOW29" s="272"/>
      <c r="NOX29" s="272"/>
      <c r="NOY29" s="272"/>
      <c r="NOZ29" s="272"/>
      <c r="NPA29" s="272"/>
      <c r="NPB29" s="272"/>
      <c r="NPC29" s="272"/>
      <c r="NPD29" s="272"/>
      <c r="NPE29" s="272"/>
      <c r="NPF29" s="272"/>
      <c r="NPG29" s="272"/>
      <c r="NPH29" s="272"/>
      <c r="NPI29" s="272"/>
      <c r="NPJ29" s="272"/>
      <c r="NPK29" s="272"/>
      <c r="NPL29" s="272"/>
      <c r="NPM29" s="272"/>
      <c r="NPN29" s="272"/>
      <c r="NPO29" s="272"/>
      <c r="NPP29" s="272"/>
      <c r="NPQ29" s="272"/>
      <c r="NPR29" s="272"/>
      <c r="NPS29" s="272"/>
      <c r="NPT29" s="272"/>
      <c r="NPU29" s="272"/>
      <c r="NPV29" s="272"/>
      <c r="NPW29" s="272"/>
      <c r="NPX29" s="272"/>
      <c r="NPY29" s="272"/>
      <c r="NPZ29" s="272"/>
      <c r="NQA29" s="272"/>
      <c r="NQB29" s="272"/>
      <c r="NQC29" s="272"/>
      <c r="NQD29" s="272"/>
      <c r="NQE29" s="272"/>
      <c r="NQF29" s="272"/>
      <c r="NQG29" s="272"/>
      <c r="NQH29" s="272"/>
      <c r="NQI29" s="272"/>
      <c r="NQJ29" s="272"/>
      <c r="NQK29" s="272"/>
      <c r="NQL29" s="272"/>
      <c r="NQM29" s="272"/>
      <c r="NQN29" s="272"/>
      <c r="NQO29" s="272"/>
      <c r="NQP29" s="272"/>
      <c r="NQQ29" s="272"/>
      <c r="NQR29" s="272"/>
      <c r="NQS29" s="272"/>
      <c r="NQT29" s="272"/>
      <c r="NQU29" s="272"/>
      <c r="NQV29" s="272"/>
      <c r="NQW29" s="272"/>
      <c r="NQX29" s="272"/>
      <c r="NQY29" s="272"/>
      <c r="NQZ29" s="272"/>
      <c r="NRA29" s="272"/>
      <c r="NRB29" s="272"/>
      <c r="NRC29" s="272"/>
      <c r="NRD29" s="272"/>
      <c r="NRE29" s="272"/>
      <c r="NRF29" s="272"/>
      <c r="NRG29" s="272"/>
      <c r="NRH29" s="272"/>
      <c r="NRI29" s="272"/>
      <c r="NRJ29" s="272"/>
      <c r="NRK29" s="272"/>
      <c r="NRL29" s="272"/>
      <c r="NRM29" s="272"/>
      <c r="NRN29" s="272"/>
      <c r="NRO29" s="272"/>
      <c r="NRP29" s="272"/>
      <c r="NRQ29" s="272"/>
      <c r="NRR29" s="272"/>
      <c r="NRS29" s="272"/>
      <c r="NRT29" s="272"/>
      <c r="NRU29" s="272"/>
      <c r="NRV29" s="272"/>
      <c r="NRW29" s="272"/>
      <c r="NRX29" s="272"/>
      <c r="NRY29" s="272"/>
      <c r="NRZ29" s="272"/>
      <c r="NSA29" s="272"/>
      <c r="NSB29" s="272"/>
      <c r="NSC29" s="272"/>
      <c r="NSD29" s="272"/>
      <c r="NSE29" s="272"/>
      <c r="NSF29" s="272"/>
      <c r="NSG29" s="272"/>
      <c r="NSH29" s="272"/>
      <c r="NSI29" s="272"/>
      <c r="NSJ29" s="272"/>
      <c r="NSK29" s="272"/>
      <c r="NSL29" s="272"/>
      <c r="NSM29" s="272"/>
      <c r="NSN29" s="272"/>
      <c r="NSO29" s="272"/>
      <c r="NSP29" s="272"/>
      <c r="NSQ29" s="272"/>
      <c r="NSR29" s="272"/>
      <c r="NSS29" s="272"/>
      <c r="NST29" s="272"/>
      <c r="NSU29" s="272"/>
      <c r="NSV29" s="272"/>
      <c r="NSW29" s="272"/>
      <c r="NSX29" s="272"/>
      <c r="NSY29" s="272"/>
      <c r="NSZ29" s="272"/>
      <c r="NTA29" s="272"/>
      <c r="NTB29" s="272"/>
      <c r="NTC29" s="272"/>
      <c r="NTD29" s="272"/>
      <c r="NTE29" s="272"/>
      <c r="NTF29" s="272"/>
      <c r="NTG29" s="272"/>
      <c r="NTH29" s="272"/>
      <c r="NTI29" s="272"/>
      <c r="NTJ29" s="272"/>
      <c r="NTK29" s="272"/>
      <c r="NTL29" s="272"/>
      <c r="NTM29" s="272"/>
      <c r="NTN29" s="272"/>
      <c r="NTO29" s="272"/>
      <c r="NTP29" s="272"/>
      <c r="NTQ29" s="272"/>
      <c r="NTR29" s="272"/>
      <c r="NTS29" s="272"/>
      <c r="NTT29" s="272"/>
      <c r="NTU29" s="272"/>
      <c r="NTV29" s="272"/>
      <c r="NTW29" s="272"/>
      <c r="NTX29" s="272"/>
      <c r="NTY29" s="272"/>
      <c r="NTZ29" s="272"/>
      <c r="NUA29" s="272"/>
      <c r="NUB29" s="272"/>
      <c r="NUC29" s="272"/>
      <c r="NUD29" s="272"/>
      <c r="NUE29" s="272"/>
      <c r="NUF29" s="272"/>
      <c r="NUG29" s="272"/>
      <c r="NUH29" s="272"/>
      <c r="NUI29" s="272"/>
      <c r="NUJ29" s="272"/>
      <c r="NUK29" s="272"/>
      <c r="NUL29" s="272"/>
      <c r="NUM29" s="272"/>
      <c r="NUN29" s="272"/>
      <c r="NUO29" s="272"/>
      <c r="NUP29" s="272"/>
      <c r="NUQ29" s="272"/>
      <c r="NUR29" s="272"/>
      <c r="NUS29" s="272"/>
      <c r="NUT29" s="272"/>
      <c r="NUU29" s="272"/>
      <c r="NUV29" s="272"/>
      <c r="NUW29" s="272"/>
      <c r="NUX29" s="272"/>
      <c r="NUY29" s="272"/>
      <c r="NUZ29" s="272"/>
      <c r="NVA29" s="272"/>
      <c r="NVB29" s="272"/>
      <c r="NVC29" s="272"/>
      <c r="NVD29" s="272"/>
      <c r="NVE29" s="272"/>
      <c r="NVF29" s="272"/>
      <c r="NVG29" s="272"/>
      <c r="NVH29" s="272"/>
      <c r="NVI29" s="272"/>
      <c r="NVJ29" s="272"/>
      <c r="NVK29" s="272"/>
      <c r="NVL29" s="272"/>
      <c r="NVM29" s="272"/>
      <c r="NVN29" s="272"/>
      <c r="NVO29" s="272"/>
      <c r="NVP29" s="272"/>
      <c r="NVQ29" s="272"/>
      <c r="NVR29" s="272"/>
      <c r="NVS29" s="272"/>
      <c r="NVT29" s="272"/>
      <c r="NVU29" s="272"/>
      <c r="NVV29" s="272"/>
      <c r="NVW29" s="272"/>
      <c r="NVX29" s="272"/>
      <c r="NVY29" s="272"/>
      <c r="NVZ29" s="272"/>
      <c r="NWA29" s="272"/>
      <c r="NWB29" s="272"/>
      <c r="NWC29" s="272"/>
      <c r="NWD29" s="272"/>
      <c r="NWE29" s="272"/>
      <c r="NWF29" s="272"/>
      <c r="NWG29" s="272"/>
      <c r="NWH29" s="272"/>
      <c r="NWI29" s="272"/>
      <c r="NWJ29" s="272"/>
      <c r="NWK29" s="272"/>
      <c r="NWL29" s="272"/>
      <c r="NWM29" s="272"/>
      <c r="NWN29" s="272"/>
      <c r="NWO29" s="272"/>
      <c r="NWP29" s="272"/>
      <c r="NWQ29" s="272"/>
      <c r="NWR29" s="272"/>
      <c r="NWS29" s="272"/>
      <c r="NWT29" s="272"/>
      <c r="NWU29" s="272"/>
      <c r="NWV29" s="272"/>
      <c r="NWW29" s="272"/>
      <c r="NWX29" s="272"/>
      <c r="NWY29" s="272"/>
      <c r="NWZ29" s="272"/>
      <c r="NXA29" s="272"/>
      <c r="NXB29" s="272"/>
      <c r="NXC29" s="272"/>
      <c r="NXD29" s="272"/>
      <c r="NXE29" s="272"/>
      <c r="NXF29" s="272"/>
      <c r="NXG29" s="272"/>
      <c r="NXH29" s="272"/>
      <c r="NXI29" s="272"/>
      <c r="NXJ29" s="272"/>
      <c r="NXK29" s="272"/>
      <c r="NXL29" s="272"/>
      <c r="NXM29" s="272"/>
      <c r="NXN29" s="272"/>
      <c r="NXO29" s="272"/>
      <c r="NXP29" s="272"/>
      <c r="NXQ29" s="272"/>
      <c r="NXR29" s="272"/>
      <c r="NXS29" s="272"/>
      <c r="NXT29" s="272"/>
      <c r="NXU29" s="272"/>
      <c r="NXV29" s="272"/>
      <c r="NXW29" s="272"/>
      <c r="NXX29" s="272"/>
      <c r="NXY29" s="272"/>
      <c r="NXZ29" s="272"/>
      <c r="NYA29" s="272"/>
      <c r="NYB29" s="272"/>
      <c r="NYC29" s="272"/>
      <c r="NYD29" s="272"/>
      <c r="NYE29" s="272"/>
      <c r="NYF29" s="272"/>
      <c r="NYG29" s="272"/>
      <c r="NYH29" s="272"/>
      <c r="NYI29" s="272"/>
      <c r="NYJ29" s="272"/>
      <c r="NYK29" s="272"/>
      <c r="NYL29" s="272"/>
      <c r="NYM29" s="272"/>
      <c r="NYN29" s="272"/>
      <c r="NYO29" s="272"/>
      <c r="NYP29" s="272"/>
      <c r="NYQ29" s="272"/>
      <c r="NYR29" s="272"/>
      <c r="NYS29" s="272"/>
      <c r="NYT29" s="272"/>
      <c r="NYU29" s="272"/>
      <c r="NYV29" s="272"/>
      <c r="NYW29" s="272"/>
      <c r="NYX29" s="272"/>
      <c r="NYY29" s="272"/>
      <c r="NYZ29" s="272"/>
      <c r="NZA29" s="272"/>
      <c r="NZB29" s="272"/>
      <c r="NZC29" s="272"/>
      <c r="NZD29" s="272"/>
      <c r="NZE29" s="272"/>
      <c r="NZF29" s="272"/>
      <c r="NZG29" s="272"/>
      <c r="NZH29" s="272"/>
      <c r="NZI29" s="272"/>
      <c r="NZJ29" s="272"/>
      <c r="NZK29" s="272"/>
      <c r="NZL29" s="272"/>
      <c r="NZM29" s="272"/>
      <c r="NZN29" s="272"/>
      <c r="NZO29" s="272"/>
      <c r="NZP29" s="272"/>
      <c r="NZQ29" s="272"/>
      <c r="NZR29" s="272"/>
      <c r="NZS29" s="272"/>
      <c r="NZT29" s="272"/>
      <c r="NZU29" s="272"/>
      <c r="NZV29" s="272"/>
      <c r="NZW29" s="272"/>
      <c r="NZX29" s="272"/>
      <c r="NZY29" s="272"/>
      <c r="NZZ29" s="272"/>
      <c r="OAA29" s="272"/>
      <c r="OAB29" s="272"/>
      <c r="OAC29" s="272"/>
      <c r="OAD29" s="272"/>
      <c r="OAE29" s="272"/>
      <c r="OAF29" s="272"/>
      <c r="OAG29" s="272"/>
      <c r="OAH29" s="272"/>
      <c r="OAI29" s="272"/>
      <c r="OAJ29" s="272"/>
      <c r="OAK29" s="272"/>
      <c r="OAL29" s="272"/>
      <c r="OAM29" s="272"/>
      <c r="OAN29" s="272"/>
      <c r="OAO29" s="272"/>
      <c r="OAP29" s="272"/>
      <c r="OAQ29" s="272"/>
      <c r="OAR29" s="272"/>
      <c r="OAS29" s="272"/>
      <c r="OAT29" s="272"/>
      <c r="OAU29" s="272"/>
      <c r="OAV29" s="272"/>
      <c r="OAW29" s="272"/>
      <c r="OAX29" s="272"/>
      <c r="OAY29" s="272"/>
      <c r="OAZ29" s="272"/>
      <c r="OBA29" s="272"/>
      <c r="OBB29" s="272"/>
      <c r="OBC29" s="272"/>
      <c r="OBD29" s="272"/>
      <c r="OBE29" s="272"/>
      <c r="OBF29" s="272"/>
      <c r="OBG29" s="272"/>
      <c r="OBH29" s="272"/>
      <c r="OBI29" s="272"/>
      <c r="OBJ29" s="272"/>
      <c r="OBK29" s="272"/>
      <c r="OBL29" s="272"/>
      <c r="OBM29" s="272"/>
      <c r="OBN29" s="272"/>
      <c r="OBO29" s="272"/>
      <c r="OBP29" s="272"/>
      <c r="OBQ29" s="272"/>
      <c r="OBR29" s="272"/>
      <c r="OBS29" s="272"/>
      <c r="OBT29" s="272"/>
      <c r="OBU29" s="272"/>
      <c r="OBV29" s="272"/>
      <c r="OBW29" s="272"/>
      <c r="OBX29" s="272"/>
      <c r="OBY29" s="272"/>
      <c r="OBZ29" s="272"/>
      <c r="OCA29" s="272"/>
      <c r="OCB29" s="272"/>
      <c r="OCC29" s="272"/>
      <c r="OCD29" s="272"/>
      <c r="OCE29" s="272"/>
      <c r="OCF29" s="272"/>
      <c r="OCG29" s="272"/>
      <c r="OCH29" s="272"/>
      <c r="OCI29" s="272"/>
      <c r="OCJ29" s="272"/>
      <c r="OCK29" s="272"/>
      <c r="OCL29" s="272"/>
      <c r="OCM29" s="272"/>
      <c r="OCN29" s="272"/>
      <c r="OCO29" s="272"/>
      <c r="OCP29" s="272"/>
      <c r="OCQ29" s="272"/>
      <c r="OCR29" s="272"/>
      <c r="OCS29" s="272"/>
      <c r="OCT29" s="272"/>
      <c r="OCU29" s="272"/>
      <c r="OCV29" s="272"/>
      <c r="OCW29" s="272"/>
      <c r="OCX29" s="272"/>
      <c r="OCY29" s="272"/>
      <c r="OCZ29" s="272"/>
      <c r="ODA29" s="272"/>
      <c r="ODB29" s="272"/>
      <c r="ODC29" s="272"/>
      <c r="ODD29" s="272"/>
      <c r="ODE29" s="272"/>
      <c r="ODF29" s="272"/>
      <c r="ODG29" s="272"/>
      <c r="ODH29" s="272"/>
      <c r="ODI29" s="272"/>
      <c r="ODJ29" s="272"/>
      <c r="ODK29" s="272"/>
      <c r="ODL29" s="272"/>
      <c r="ODM29" s="272"/>
      <c r="ODN29" s="272"/>
      <c r="ODO29" s="272"/>
      <c r="ODP29" s="272"/>
      <c r="ODQ29" s="272"/>
      <c r="ODR29" s="272"/>
      <c r="ODS29" s="272"/>
      <c r="ODT29" s="272"/>
      <c r="ODU29" s="272"/>
      <c r="ODV29" s="272"/>
      <c r="ODW29" s="272"/>
      <c r="ODX29" s="272"/>
      <c r="ODY29" s="272"/>
      <c r="ODZ29" s="272"/>
      <c r="OEA29" s="272"/>
      <c r="OEB29" s="272"/>
      <c r="OEC29" s="272"/>
      <c r="OED29" s="272"/>
      <c r="OEE29" s="272"/>
      <c r="OEF29" s="272"/>
      <c r="OEG29" s="272"/>
      <c r="OEH29" s="272"/>
      <c r="OEI29" s="272"/>
      <c r="OEJ29" s="272"/>
      <c r="OEK29" s="272"/>
      <c r="OEL29" s="272"/>
      <c r="OEM29" s="272"/>
      <c r="OEN29" s="272"/>
      <c r="OEO29" s="272"/>
      <c r="OEP29" s="272"/>
      <c r="OEQ29" s="272"/>
      <c r="OER29" s="272"/>
      <c r="OES29" s="272"/>
      <c r="OET29" s="272"/>
      <c r="OEU29" s="272"/>
      <c r="OEV29" s="272"/>
      <c r="OEW29" s="272"/>
      <c r="OEX29" s="272"/>
      <c r="OEY29" s="272"/>
      <c r="OEZ29" s="272"/>
      <c r="OFA29" s="272"/>
      <c r="OFB29" s="272"/>
      <c r="OFC29" s="272"/>
      <c r="OFD29" s="272"/>
      <c r="OFE29" s="272"/>
      <c r="OFF29" s="272"/>
      <c r="OFG29" s="272"/>
      <c r="OFH29" s="272"/>
      <c r="OFI29" s="272"/>
      <c r="OFJ29" s="272"/>
      <c r="OFK29" s="272"/>
      <c r="OFL29" s="272"/>
      <c r="OFM29" s="272"/>
      <c r="OFN29" s="272"/>
      <c r="OFO29" s="272"/>
      <c r="OFP29" s="272"/>
      <c r="OFQ29" s="272"/>
      <c r="OFR29" s="272"/>
      <c r="OFS29" s="272"/>
      <c r="OFT29" s="272"/>
      <c r="OFU29" s="272"/>
      <c r="OFV29" s="272"/>
      <c r="OFW29" s="272"/>
      <c r="OFX29" s="272"/>
      <c r="OFY29" s="272"/>
      <c r="OFZ29" s="272"/>
      <c r="OGA29" s="272"/>
      <c r="OGB29" s="272"/>
      <c r="OGC29" s="272"/>
      <c r="OGD29" s="272"/>
      <c r="OGE29" s="272"/>
      <c r="OGF29" s="272"/>
      <c r="OGG29" s="272"/>
      <c r="OGH29" s="272"/>
      <c r="OGI29" s="272"/>
      <c r="OGJ29" s="272"/>
      <c r="OGK29" s="272"/>
      <c r="OGL29" s="272"/>
      <c r="OGM29" s="272"/>
      <c r="OGN29" s="272"/>
      <c r="OGO29" s="272"/>
      <c r="OGP29" s="272"/>
      <c r="OGQ29" s="272"/>
      <c r="OGR29" s="272"/>
      <c r="OGS29" s="272"/>
      <c r="OGT29" s="272"/>
      <c r="OGU29" s="272"/>
      <c r="OGV29" s="272"/>
      <c r="OGW29" s="272"/>
      <c r="OGX29" s="272"/>
      <c r="OGY29" s="272"/>
      <c r="OGZ29" s="272"/>
      <c r="OHA29" s="272"/>
      <c r="OHB29" s="272"/>
      <c r="OHC29" s="272"/>
      <c r="OHD29" s="272"/>
      <c r="OHE29" s="272"/>
      <c r="OHF29" s="272"/>
      <c r="OHG29" s="272"/>
      <c r="OHH29" s="272"/>
      <c r="OHI29" s="272"/>
      <c r="OHJ29" s="272"/>
      <c r="OHK29" s="272"/>
      <c r="OHL29" s="272"/>
      <c r="OHM29" s="272"/>
      <c r="OHN29" s="272"/>
      <c r="OHO29" s="272"/>
      <c r="OHP29" s="272"/>
      <c r="OHQ29" s="272"/>
      <c r="OHR29" s="272"/>
      <c r="OHS29" s="272"/>
      <c r="OHT29" s="272"/>
      <c r="OHU29" s="272"/>
      <c r="OHV29" s="272"/>
      <c r="OHW29" s="272"/>
      <c r="OHX29" s="272"/>
      <c r="OHY29" s="272"/>
      <c r="OHZ29" s="272"/>
      <c r="OIA29" s="272"/>
      <c r="OIB29" s="272"/>
      <c r="OIC29" s="272"/>
      <c r="OID29" s="272"/>
      <c r="OIE29" s="272"/>
      <c r="OIF29" s="272"/>
      <c r="OIG29" s="272"/>
      <c r="OIH29" s="272"/>
      <c r="OII29" s="272"/>
      <c r="OIJ29" s="272"/>
      <c r="OIK29" s="272"/>
      <c r="OIL29" s="272"/>
      <c r="OIM29" s="272"/>
      <c r="OIN29" s="272"/>
      <c r="OIO29" s="272"/>
      <c r="OIP29" s="272"/>
      <c r="OIQ29" s="272"/>
      <c r="OIR29" s="272"/>
      <c r="OIS29" s="272"/>
      <c r="OIT29" s="272"/>
      <c r="OIU29" s="272"/>
      <c r="OIV29" s="272"/>
      <c r="OIW29" s="272"/>
      <c r="OIX29" s="272"/>
      <c r="OIY29" s="272"/>
      <c r="OIZ29" s="272"/>
      <c r="OJA29" s="272"/>
      <c r="OJB29" s="272"/>
      <c r="OJC29" s="272"/>
      <c r="OJD29" s="272"/>
      <c r="OJE29" s="272"/>
      <c r="OJF29" s="272"/>
      <c r="OJG29" s="272"/>
      <c r="OJH29" s="272"/>
      <c r="OJI29" s="272"/>
      <c r="OJJ29" s="272"/>
      <c r="OJK29" s="272"/>
      <c r="OJL29" s="272"/>
      <c r="OJM29" s="272"/>
      <c r="OJN29" s="272"/>
      <c r="OJO29" s="272"/>
      <c r="OJP29" s="272"/>
      <c r="OJQ29" s="272"/>
      <c r="OJR29" s="272"/>
      <c r="OJS29" s="272"/>
      <c r="OJT29" s="272"/>
      <c r="OJU29" s="272"/>
      <c r="OJV29" s="272"/>
      <c r="OJW29" s="272"/>
      <c r="OJX29" s="272"/>
      <c r="OJY29" s="272"/>
      <c r="OJZ29" s="272"/>
      <c r="OKA29" s="272"/>
      <c r="OKB29" s="272"/>
      <c r="OKC29" s="272"/>
      <c r="OKD29" s="272"/>
      <c r="OKE29" s="272"/>
      <c r="OKF29" s="272"/>
      <c r="OKG29" s="272"/>
      <c r="OKH29" s="272"/>
      <c r="OKI29" s="272"/>
      <c r="OKJ29" s="272"/>
      <c r="OKK29" s="272"/>
      <c r="OKL29" s="272"/>
      <c r="OKM29" s="272"/>
      <c r="OKN29" s="272"/>
      <c r="OKO29" s="272"/>
      <c r="OKP29" s="272"/>
      <c r="OKQ29" s="272"/>
      <c r="OKR29" s="272"/>
      <c r="OKS29" s="272"/>
      <c r="OKT29" s="272"/>
      <c r="OKU29" s="272"/>
      <c r="OKV29" s="272"/>
      <c r="OKW29" s="272"/>
      <c r="OKX29" s="272"/>
      <c r="OKY29" s="272"/>
      <c r="OKZ29" s="272"/>
      <c r="OLA29" s="272"/>
      <c r="OLB29" s="272"/>
      <c r="OLC29" s="272"/>
      <c r="OLD29" s="272"/>
      <c r="OLE29" s="272"/>
      <c r="OLF29" s="272"/>
      <c r="OLG29" s="272"/>
      <c r="OLH29" s="272"/>
      <c r="OLI29" s="272"/>
      <c r="OLJ29" s="272"/>
      <c r="OLK29" s="272"/>
      <c r="OLL29" s="272"/>
      <c r="OLM29" s="272"/>
      <c r="OLN29" s="272"/>
      <c r="OLO29" s="272"/>
      <c r="OLP29" s="272"/>
      <c r="OLQ29" s="272"/>
      <c r="OLR29" s="272"/>
      <c r="OLS29" s="272"/>
      <c r="OLT29" s="272"/>
      <c r="OLU29" s="272"/>
      <c r="OLV29" s="272"/>
      <c r="OLW29" s="272"/>
      <c r="OLX29" s="272"/>
      <c r="OLY29" s="272"/>
      <c r="OLZ29" s="272"/>
      <c r="OMA29" s="272"/>
      <c r="OMB29" s="272"/>
      <c r="OMC29" s="272"/>
      <c r="OMD29" s="272"/>
      <c r="OME29" s="272"/>
      <c r="OMF29" s="272"/>
      <c r="OMG29" s="272"/>
      <c r="OMH29" s="272"/>
      <c r="OMI29" s="272"/>
      <c r="OMJ29" s="272"/>
      <c r="OMK29" s="272"/>
      <c r="OML29" s="272"/>
      <c r="OMM29" s="272"/>
      <c r="OMN29" s="272"/>
      <c r="OMO29" s="272"/>
      <c r="OMP29" s="272"/>
      <c r="OMQ29" s="272"/>
      <c r="OMR29" s="272"/>
      <c r="OMS29" s="272"/>
      <c r="OMT29" s="272"/>
      <c r="OMU29" s="272"/>
      <c r="OMV29" s="272"/>
      <c r="OMW29" s="272"/>
      <c r="OMX29" s="272"/>
      <c r="OMY29" s="272"/>
      <c r="OMZ29" s="272"/>
      <c r="ONA29" s="272"/>
      <c r="ONB29" s="272"/>
      <c r="ONC29" s="272"/>
      <c r="OND29" s="272"/>
      <c r="ONE29" s="272"/>
      <c r="ONF29" s="272"/>
      <c r="ONG29" s="272"/>
      <c r="ONH29" s="272"/>
      <c r="ONI29" s="272"/>
      <c r="ONJ29" s="272"/>
      <c r="ONK29" s="272"/>
      <c r="ONL29" s="272"/>
      <c r="ONM29" s="272"/>
      <c r="ONN29" s="272"/>
      <c r="ONO29" s="272"/>
      <c r="ONP29" s="272"/>
      <c r="ONQ29" s="272"/>
      <c r="ONR29" s="272"/>
      <c r="ONS29" s="272"/>
      <c r="ONT29" s="272"/>
      <c r="ONU29" s="272"/>
      <c r="ONV29" s="272"/>
      <c r="ONW29" s="272"/>
      <c r="ONX29" s="272"/>
      <c r="ONY29" s="272"/>
      <c r="ONZ29" s="272"/>
      <c r="OOA29" s="272"/>
      <c r="OOB29" s="272"/>
      <c r="OOC29" s="272"/>
      <c r="OOD29" s="272"/>
      <c r="OOE29" s="272"/>
      <c r="OOF29" s="272"/>
      <c r="OOG29" s="272"/>
      <c r="OOH29" s="272"/>
      <c r="OOI29" s="272"/>
      <c r="OOJ29" s="272"/>
      <c r="OOK29" s="272"/>
      <c r="OOL29" s="272"/>
      <c r="OOM29" s="272"/>
      <c r="OON29" s="272"/>
      <c r="OOO29" s="272"/>
      <c r="OOP29" s="272"/>
      <c r="OOQ29" s="272"/>
      <c r="OOR29" s="272"/>
      <c r="OOS29" s="272"/>
      <c r="OOT29" s="272"/>
      <c r="OOU29" s="272"/>
      <c r="OOV29" s="272"/>
      <c r="OOW29" s="272"/>
      <c r="OOX29" s="272"/>
      <c r="OOY29" s="272"/>
      <c r="OOZ29" s="272"/>
      <c r="OPA29" s="272"/>
      <c r="OPB29" s="272"/>
      <c r="OPC29" s="272"/>
      <c r="OPD29" s="272"/>
      <c r="OPE29" s="272"/>
      <c r="OPF29" s="272"/>
      <c r="OPG29" s="272"/>
      <c r="OPH29" s="272"/>
      <c r="OPI29" s="272"/>
      <c r="OPJ29" s="272"/>
      <c r="OPK29" s="272"/>
      <c r="OPL29" s="272"/>
      <c r="OPM29" s="272"/>
      <c r="OPN29" s="272"/>
      <c r="OPO29" s="272"/>
      <c r="OPP29" s="272"/>
      <c r="OPQ29" s="272"/>
      <c r="OPR29" s="272"/>
      <c r="OPS29" s="272"/>
      <c r="OPT29" s="272"/>
      <c r="OPU29" s="272"/>
      <c r="OPV29" s="272"/>
      <c r="OPW29" s="272"/>
      <c r="OPX29" s="272"/>
      <c r="OPY29" s="272"/>
      <c r="OPZ29" s="272"/>
      <c r="OQA29" s="272"/>
      <c r="OQB29" s="272"/>
      <c r="OQC29" s="272"/>
      <c r="OQD29" s="272"/>
      <c r="OQE29" s="272"/>
      <c r="OQF29" s="272"/>
      <c r="OQG29" s="272"/>
      <c r="OQH29" s="272"/>
      <c r="OQI29" s="272"/>
      <c r="OQJ29" s="272"/>
      <c r="OQK29" s="272"/>
      <c r="OQL29" s="272"/>
      <c r="OQM29" s="272"/>
      <c r="OQN29" s="272"/>
      <c r="OQO29" s="272"/>
      <c r="OQP29" s="272"/>
      <c r="OQQ29" s="272"/>
      <c r="OQR29" s="272"/>
      <c r="OQS29" s="272"/>
      <c r="OQT29" s="272"/>
      <c r="OQU29" s="272"/>
      <c r="OQV29" s="272"/>
      <c r="OQW29" s="272"/>
      <c r="OQX29" s="272"/>
      <c r="OQY29" s="272"/>
      <c r="OQZ29" s="272"/>
      <c r="ORA29" s="272"/>
      <c r="ORB29" s="272"/>
      <c r="ORC29" s="272"/>
      <c r="ORD29" s="272"/>
      <c r="ORE29" s="272"/>
      <c r="ORF29" s="272"/>
      <c r="ORG29" s="272"/>
      <c r="ORH29" s="272"/>
      <c r="ORI29" s="272"/>
      <c r="ORJ29" s="272"/>
      <c r="ORK29" s="272"/>
      <c r="ORL29" s="272"/>
      <c r="ORM29" s="272"/>
      <c r="ORN29" s="272"/>
      <c r="ORO29" s="272"/>
      <c r="ORP29" s="272"/>
      <c r="ORQ29" s="272"/>
      <c r="ORR29" s="272"/>
      <c r="ORS29" s="272"/>
      <c r="ORT29" s="272"/>
      <c r="ORU29" s="272"/>
      <c r="ORV29" s="272"/>
      <c r="ORW29" s="272"/>
      <c r="ORX29" s="272"/>
      <c r="ORY29" s="272"/>
      <c r="ORZ29" s="272"/>
      <c r="OSA29" s="272"/>
      <c r="OSB29" s="272"/>
      <c r="OSC29" s="272"/>
      <c r="OSD29" s="272"/>
      <c r="OSE29" s="272"/>
      <c r="OSF29" s="272"/>
      <c r="OSG29" s="272"/>
      <c r="OSH29" s="272"/>
      <c r="OSI29" s="272"/>
      <c r="OSJ29" s="272"/>
      <c r="OSK29" s="272"/>
      <c r="OSL29" s="272"/>
      <c r="OSM29" s="272"/>
      <c r="OSN29" s="272"/>
      <c r="OSO29" s="272"/>
      <c r="OSP29" s="272"/>
      <c r="OSQ29" s="272"/>
      <c r="OSR29" s="272"/>
      <c r="OSS29" s="272"/>
      <c r="OST29" s="272"/>
      <c r="OSU29" s="272"/>
      <c r="OSV29" s="272"/>
      <c r="OSW29" s="272"/>
      <c r="OSX29" s="272"/>
      <c r="OSY29" s="272"/>
      <c r="OSZ29" s="272"/>
      <c r="OTA29" s="272"/>
      <c r="OTB29" s="272"/>
      <c r="OTC29" s="272"/>
      <c r="OTD29" s="272"/>
      <c r="OTE29" s="272"/>
      <c r="OTF29" s="272"/>
      <c r="OTG29" s="272"/>
      <c r="OTH29" s="272"/>
      <c r="OTI29" s="272"/>
      <c r="OTJ29" s="272"/>
      <c r="OTK29" s="272"/>
      <c r="OTL29" s="272"/>
      <c r="OTM29" s="272"/>
      <c r="OTN29" s="272"/>
      <c r="OTO29" s="272"/>
      <c r="OTP29" s="272"/>
      <c r="OTQ29" s="272"/>
      <c r="OTR29" s="272"/>
      <c r="OTS29" s="272"/>
      <c r="OTT29" s="272"/>
      <c r="OTU29" s="272"/>
      <c r="OTV29" s="272"/>
      <c r="OTW29" s="272"/>
      <c r="OTX29" s="272"/>
      <c r="OTY29" s="272"/>
      <c r="OTZ29" s="272"/>
      <c r="OUA29" s="272"/>
      <c r="OUB29" s="272"/>
      <c r="OUC29" s="272"/>
      <c r="OUD29" s="272"/>
      <c r="OUE29" s="272"/>
      <c r="OUF29" s="272"/>
      <c r="OUG29" s="272"/>
      <c r="OUH29" s="272"/>
      <c r="OUI29" s="272"/>
      <c r="OUJ29" s="272"/>
      <c r="OUK29" s="272"/>
      <c r="OUL29" s="272"/>
      <c r="OUM29" s="272"/>
      <c r="OUN29" s="272"/>
      <c r="OUO29" s="272"/>
      <c r="OUP29" s="272"/>
      <c r="OUQ29" s="272"/>
      <c r="OUR29" s="272"/>
      <c r="OUS29" s="272"/>
      <c r="OUT29" s="272"/>
      <c r="OUU29" s="272"/>
      <c r="OUV29" s="272"/>
      <c r="OUW29" s="272"/>
      <c r="OUX29" s="272"/>
      <c r="OUY29" s="272"/>
      <c r="OUZ29" s="272"/>
      <c r="OVA29" s="272"/>
      <c r="OVB29" s="272"/>
      <c r="OVC29" s="272"/>
      <c r="OVD29" s="272"/>
      <c r="OVE29" s="272"/>
      <c r="OVF29" s="272"/>
      <c r="OVG29" s="272"/>
      <c r="OVH29" s="272"/>
      <c r="OVI29" s="272"/>
      <c r="OVJ29" s="272"/>
      <c r="OVK29" s="272"/>
      <c r="OVL29" s="272"/>
      <c r="OVM29" s="272"/>
      <c r="OVN29" s="272"/>
      <c r="OVO29" s="272"/>
      <c r="OVP29" s="272"/>
      <c r="OVQ29" s="272"/>
      <c r="OVR29" s="272"/>
      <c r="OVS29" s="272"/>
      <c r="OVT29" s="272"/>
      <c r="OVU29" s="272"/>
      <c r="OVV29" s="272"/>
      <c r="OVW29" s="272"/>
      <c r="OVX29" s="272"/>
      <c r="OVY29" s="272"/>
      <c r="OVZ29" s="272"/>
      <c r="OWA29" s="272"/>
      <c r="OWB29" s="272"/>
      <c r="OWC29" s="272"/>
      <c r="OWD29" s="272"/>
      <c r="OWE29" s="272"/>
      <c r="OWF29" s="272"/>
      <c r="OWG29" s="272"/>
      <c r="OWH29" s="272"/>
      <c r="OWI29" s="272"/>
      <c r="OWJ29" s="272"/>
      <c r="OWK29" s="272"/>
      <c r="OWL29" s="272"/>
      <c r="OWM29" s="272"/>
      <c r="OWN29" s="272"/>
      <c r="OWO29" s="272"/>
      <c r="OWP29" s="272"/>
      <c r="OWQ29" s="272"/>
      <c r="OWR29" s="272"/>
      <c r="OWS29" s="272"/>
      <c r="OWT29" s="272"/>
      <c r="OWU29" s="272"/>
      <c r="OWV29" s="272"/>
      <c r="OWW29" s="272"/>
      <c r="OWX29" s="272"/>
      <c r="OWY29" s="272"/>
      <c r="OWZ29" s="272"/>
      <c r="OXA29" s="272"/>
      <c r="OXB29" s="272"/>
      <c r="OXC29" s="272"/>
      <c r="OXD29" s="272"/>
      <c r="OXE29" s="272"/>
      <c r="OXF29" s="272"/>
      <c r="OXG29" s="272"/>
      <c r="OXH29" s="272"/>
      <c r="OXI29" s="272"/>
      <c r="OXJ29" s="272"/>
      <c r="OXK29" s="272"/>
      <c r="OXL29" s="272"/>
      <c r="OXM29" s="272"/>
      <c r="OXN29" s="272"/>
      <c r="OXO29" s="272"/>
      <c r="OXP29" s="272"/>
      <c r="OXQ29" s="272"/>
      <c r="OXR29" s="272"/>
      <c r="OXS29" s="272"/>
      <c r="OXT29" s="272"/>
      <c r="OXU29" s="272"/>
      <c r="OXV29" s="272"/>
      <c r="OXW29" s="272"/>
      <c r="OXX29" s="272"/>
      <c r="OXY29" s="272"/>
      <c r="OXZ29" s="272"/>
      <c r="OYA29" s="272"/>
      <c r="OYB29" s="272"/>
      <c r="OYC29" s="272"/>
      <c r="OYD29" s="272"/>
      <c r="OYE29" s="272"/>
      <c r="OYF29" s="272"/>
      <c r="OYG29" s="272"/>
      <c r="OYH29" s="272"/>
      <c r="OYI29" s="272"/>
      <c r="OYJ29" s="272"/>
      <c r="OYK29" s="272"/>
      <c r="OYL29" s="272"/>
      <c r="OYM29" s="272"/>
      <c r="OYN29" s="272"/>
      <c r="OYO29" s="272"/>
      <c r="OYP29" s="272"/>
      <c r="OYQ29" s="272"/>
      <c r="OYR29" s="272"/>
      <c r="OYS29" s="272"/>
      <c r="OYT29" s="272"/>
      <c r="OYU29" s="272"/>
      <c r="OYV29" s="272"/>
      <c r="OYW29" s="272"/>
      <c r="OYX29" s="272"/>
      <c r="OYY29" s="272"/>
      <c r="OYZ29" s="272"/>
      <c r="OZA29" s="272"/>
      <c r="OZB29" s="272"/>
      <c r="OZC29" s="272"/>
      <c r="OZD29" s="272"/>
      <c r="OZE29" s="272"/>
      <c r="OZF29" s="272"/>
      <c r="OZG29" s="272"/>
      <c r="OZH29" s="272"/>
      <c r="OZI29" s="272"/>
      <c r="OZJ29" s="272"/>
      <c r="OZK29" s="272"/>
      <c r="OZL29" s="272"/>
      <c r="OZM29" s="272"/>
      <c r="OZN29" s="272"/>
      <c r="OZO29" s="272"/>
      <c r="OZP29" s="272"/>
      <c r="OZQ29" s="272"/>
      <c r="OZR29" s="272"/>
      <c r="OZS29" s="272"/>
      <c r="OZT29" s="272"/>
      <c r="OZU29" s="272"/>
      <c r="OZV29" s="272"/>
      <c r="OZW29" s="272"/>
      <c r="OZX29" s="272"/>
      <c r="OZY29" s="272"/>
      <c r="OZZ29" s="272"/>
      <c r="PAA29" s="272"/>
      <c r="PAB29" s="272"/>
      <c r="PAC29" s="272"/>
      <c r="PAD29" s="272"/>
      <c r="PAE29" s="272"/>
      <c r="PAF29" s="272"/>
      <c r="PAG29" s="272"/>
      <c r="PAH29" s="272"/>
      <c r="PAI29" s="272"/>
      <c r="PAJ29" s="272"/>
      <c r="PAK29" s="272"/>
      <c r="PAL29" s="272"/>
      <c r="PAM29" s="272"/>
      <c r="PAN29" s="272"/>
      <c r="PAO29" s="272"/>
      <c r="PAP29" s="272"/>
      <c r="PAQ29" s="272"/>
      <c r="PAR29" s="272"/>
      <c r="PAS29" s="272"/>
      <c r="PAT29" s="272"/>
      <c r="PAU29" s="272"/>
      <c r="PAV29" s="272"/>
      <c r="PAW29" s="272"/>
      <c r="PAX29" s="272"/>
      <c r="PAY29" s="272"/>
      <c r="PAZ29" s="272"/>
      <c r="PBA29" s="272"/>
      <c r="PBB29" s="272"/>
      <c r="PBC29" s="272"/>
      <c r="PBD29" s="272"/>
      <c r="PBE29" s="272"/>
      <c r="PBF29" s="272"/>
      <c r="PBG29" s="272"/>
      <c r="PBH29" s="272"/>
      <c r="PBI29" s="272"/>
      <c r="PBJ29" s="272"/>
      <c r="PBK29" s="272"/>
      <c r="PBL29" s="272"/>
      <c r="PBM29" s="272"/>
      <c r="PBN29" s="272"/>
      <c r="PBO29" s="272"/>
      <c r="PBP29" s="272"/>
      <c r="PBQ29" s="272"/>
      <c r="PBR29" s="272"/>
      <c r="PBS29" s="272"/>
      <c r="PBT29" s="272"/>
      <c r="PBU29" s="272"/>
      <c r="PBV29" s="272"/>
      <c r="PBW29" s="272"/>
      <c r="PBX29" s="272"/>
      <c r="PBY29" s="272"/>
      <c r="PBZ29" s="272"/>
      <c r="PCA29" s="272"/>
      <c r="PCB29" s="272"/>
      <c r="PCC29" s="272"/>
      <c r="PCD29" s="272"/>
      <c r="PCE29" s="272"/>
      <c r="PCF29" s="272"/>
      <c r="PCG29" s="272"/>
      <c r="PCH29" s="272"/>
      <c r="PCI29" s="272"/>
      <c r="PCJ29" s="272"/>
      <c r="PCK29" s="272"/>
      <c r="PCL29" s="272"/>
      <c r="PCM29" s="272"/>
      <c r="PCN29" s="272"/>
      <c r="PCO29" s="272"/>
      <c r="PCP29" s="272"/>
      <c r="PCQ29" s="272"/>
      <c r="PCR29" s="272"/>
      <c r="PCS29" s="272"/>
      <c r="PCT29" s="272"/>
      <c r="PCU29" s="272"/>
      <c r="PCV29" s="272"/>
      <c r="PCW29" s="272"/>
      <c r="PCX29" s="272"/>
      <c r="PCY29" s="272"/>
      <c r="PCZ29" s="272"/>
      <c r="PDA29" s="272"/>
      <c r="PDB29" s="272"/>
      <c r="PDC29" s="272"/>
      <c r="PDD29" s="272"/>
      <c r="PDE29" s="272"/>
      <c r="PDF29" s="272"/>
      <c r="PDG29" s="272"/>
      <c r="PDH29" s="272"/>
      <c r="PDI29" s="272"/>
      <c r="PDJ29" s="272"/>
      <c r="PDK29" s="272"/>
      <c r="PDL29" s="272"/>
      <c r="PDM29" s="272"/>
      <c r="PDN29" s="272"/>
      <c r="PDO29" s="272"/>
      <c r="PDP29" s="272"/>
      <c r="PDQ29" s="272"/>
      <c r="PDR29" s="272"/>
      <c r="PDS29" s="272"/>
      <c r="PDT29" s="272"/>
      <c r="PDU29" s="272"/>
      <c r="PDV29" s="272"/>
      <c r="PDW29" s="272"/>
      <c r="PDX29" s="272"/>
      <c r="PDY29" s="272"/>
      <c r="PDZ29" s="272"/>
      <c r="PEA29" s="272"/>
      <c r="PEB29" s="272"/>
      <c r="PEC29" s="272"/>
      <c r="PED29" s="272"/>
      <c r="PEE29" s="272"/>
      <c r="PEF29" s="272"/>
      <c r="PEG29" s="272"/>
      <c r="PEH29" s="272"/>
      <c r="PEI29" s="272"/>
      <c r="PEJ29" s="272"/>
      <c r="PEK29" s="272"/>
      <c r="PEL29" s="272"/>
      <c r="PEM29" s="272"/>
      <c r="PEN29" s="272"/>
      <c r="PEO29" s="272"/>
      <c r="PEP29" s="272"/>
      <c r="PEQ29" s="272"/>
      <c r="PER29" s="272"/>
      <c r="PES29" s="272"/>
      <c r="PET29" s="272"/>
      <c r="PEU29" s="272"/>
      <c r="PEV29" s="272"/>
      <c r="PEW29" s="272"/>
      <c r="PEX29" s="272"/>
      <c r="PEY29" s="272"/>
      <c r="PEZ29" s="272"/>
      <c r="PFA29" s="272"/>
      <c r="PFB29" s="272"/>
      <c r="PFC29" s="272"/>
      <c r="PFD29" s="272"/>
      <c r="PFE29" s="272"/>
      <c r="PFF29" s="272"/>
      <c r="PFG29" s="272"/>
      <c r="PFH29" s="272"/>
      <c r="PFI29" s="272"/>
      <c r="PFJ29" s="272"/>
      <c r="PFK29" s="272"/>
      <c r="PFL29" s="272"/>
      <c r="PFM29" s="272"/>
      <c r="PFN29" s="272"/>
      <c r="PFO29" s="272"/>
      <c r="PFP29" s="272"/>
      <c r="PFQ29" s="272"/>
      <c r="PFR29" s="272"/>
      <c r="PFS29" s="272"/>
      <c r="PFT29" s="272"/>
      <c r="PFU29" s="272"/>
      <c r="PFV29" s="272"/>
      <c r="PFW29" s="272"/>
      <c r="PFX29" s="272"/>
      <c r="PFY29" s="272"/>
      <c r="PFZ29" s="272"/>
      <c r="PGA29" s="272"/>
      <c r="PGB29" s="272"/>
      <c r="PGC29" s="272"/>
      <c r="PGD29" s="272"/>
      <c r="PGE29" s="272"/>
      <c r="PGF29" s="272"/>
      <c r="PGG29" s="272"/>
      <c r="PGH29" s="272"/>
      <c r="PGI29" s="272"/>
      <c r="PGJ29" s="272"/>
      <c r="PGK29" s="272"/>
      <c r="PGL29" s="272"/>
      <c r="PGM29" s="272"/>
      <c r="PGN29" s="272"/>
      <c r="PGO29" s="272"/>
      <c r="PGP29" s="272"/>
      <c r="PGQ29" s="272"/>
      <c r="PGR29" s="272"/>
      <c r="PGS29" s="272"/>
      <c r="PGT29" s="272"/>
      <c r="PGU29" s="272"/>
      <c r="PGV29" s="272"/>
      <c r="PGW29" s="272"/>
      <c r="PGX29" s="272"/>
      <c r="PGY29" s="272"/>
      <c r="PGZ29" s="272"/>
      <c r="PHA29" s="272"/>
      <c r="PHB29" s="272"/>
      <c r="PHC29" s="272"/>
      <c r="PHD29" s="272"/>
      <c r="PHE29" s="272"/>
      <c r="PHF29" s="272"/>
      <c r="PHG29" s="272"/>
      <c r="PHH29" s="272"/>
      <c r="PHI29" s="272"/>
      <c r="PHJ29" s="272"/>
      <c r="PHK29" s="272"/>
      <c r="PHL29" s="272"/>
      <c r="PHM29" s="272"/>
      <c r="PHN29" s="272"/>
      <c r="PHO29" s="272"/>
      <c r="PHP29" s="272"/>
      <c r="PHQ29" s="272"/>
      <c r="PHR29" s="272"/>
      <c r="PHS29" s="272"/>
      <c r="PHT29" s="272"/>
      <c r="PHU29" s="272"/>
      <c r="PHV29" s="272"/>
      <c r="PHW29" s="272"/>
      <c r="PHX29" s="272"/>
      <c r="PHY29" s="272"/>
      <c r="PHZ29" s="272"/>
      <c r="PIA29" s="272"/>
      <c r="PIB29" s="272"/>
      <c r="PIC29" s="272"/>
      <c r="PID29" s="272"/>
      <c r="PIE29" s="272"/>
      <c r="PIF29" s="272"/>
      <c r="PIG29" s="272"/>
      <c r="PIH29" s="272"/>
      <c r="PII29" s="272"/>
      <c r="PIJ29" s="272"/>
      <c r="PIK29" s="272"/>
      <c r="PIL29" s="272"/>
      <c r="PIM29" s="272"/>
      <c r="PIN29" s="272"/>
      <c r="PIO29" s="272"/>
      <c r="PIP29" s="272"/>
      <c r="PIQ29" s="272"/>
      <c r="PIR29" s="272"/>
      <c r="PIS29" s="272"/>
      <c r="PIT29" s="272"/>
      <c r="PIU29" s="272"/>
      <c r="PIV29" s="272"/>
      <c r="PIW29" s="272"/>
      <c r="PIX29" s="272"/>
      <c r="PIY29" s="272"/>
      <c r="PIZ29" s="272"/>
      <c r="PJA29" s="272"/>
      <c r="PJB29" s="272"/>
      <c r="PJC29" s="272"/>
      <c r="PJD29" s="272"/>
      <c r="PJE29" s="272"/>
      <c r="PJF29" s="272"/>
      <c r="PJG29" s="272"/>
      <c r="PJH29" s="272"/>
      <c r="PJI29" s="272"/>
      <c r="PJJ29" s="272"/>
      <c r="PJK29" s="272"/>
      <c r="PJL29" s="272"/>
      <c r="PJM29" s="272"/>
      <c r="PJN29" s="272"/>
      <c r="PJO29" s="272"/>
      <c r="PJP29" s="272"/>
      <c r="PJQ29" s="272"/>
      <c r="PJR29" s="272"/>
      <c r="PJS29" s="272"/>
      <c r="PJT29" s="272"/>
      <c r="PJU29" s="272"/>
      <c r="PJV29" s="272"/>
      <c r="PJW29" s="272"/>
      <c r="PJX29" s="272"/>
      <c r="PJY29" s="272"/>
      <c r="PJZ29" s="272"/>
      <c r="PKA29" s="272"/>
      <c r="PKB29" s="272"/>
      <c r="PKC29" s="272"/>
      <c r="PKD29" s="272"/>
      <c r="PKE29" s="272"/>
      <c r="PKF29" s="272"/>
      <c r="PKG29" s="272"/>
      <c r="PKH29" s="272"/>
      <c r="PKI29" s="272"/>
      <c r="PKJ29" s="272"/>
      <c r="PKK29" s="272"/>
      <c r="PKL29" s="272"/>
      <c r="PKM29" s="272"/>
      <c r="PKN29" s="272"/>
      <c r="PKO29" s="272"/>
      <c r="PKP29" s="272"/>
      <c r="PKQ29" s="272"/>
      <c r="PKR29" s="272"/>
      <c r="PKS29" s="272"/>
      <c r="PKT29" s="272"/>
      <c r="PKU29" s="272"/>
      <c r="PKV29" s="272"/>
      <c r="PKW29" s="272"/>
      <c r="PKX29" s="272"/>
      <c r="PKY29" s="272"/>
      <c r="PKZ29" s="272"/>
      <c r="PLA29" s="272"/>
      <c r="PLB29" s="272"/>
      <c r="PLC29" s="272"/>
      <c r="PLD29" s="272"/>
      <c r="PLE29" s="272"/>
      <c r="PLF29" s="272"/>
      <c r="PLG29" s="272"/>
      <c r="PLH29" s="272"/>
      <c r="PLI29" s="272"/>
      <c r="PLJ29" s="272"/>
      <c r="PLK29" s="272"/>
      <c r="PLL29" s="272"/>
      <c r="PLM29" s="272"/>
      <c r="PLN29" s="272"/>
      <c r="PLO29" s="272"/>
      <c r="PLP29" s="272"/>
      <c r="PLQ29" s="272"/>
      <c r="PLR29" s="272"/>
      <c r="PLS29" s="272"/>
      <c r="PLT29" s="272"/>
      <c r="PLU29" s="272"/>
      <c r="PLV29" s="272"/>
      <c r="PLW29" s="272"/>
      <c r="PLX29" s="272"/>
      <c r="PLY29" s="272"/>
      <c r="PLZ29" s="272"/>
      <c r="PMA29" s="272"/>
      <c r="PMB29" s="272"/>
      <c r="PMC29" s="272"/>
      <c r="PMD29" s="272"/>
      <c r="PME29" s="272"/>
      <c r="PMF29" s="272"/>
      <c r="PMG29" s="272"/>
      <c r="PMH29" s="272"/>
      <c r="PMI29" s="272"/>
      <c r="PMJ29" s="272"/>
      <c r="PMK29" s="272"/>
      <c r="PML29" s="272"/>
      <c r="PMM29" s="272"/>
      <c r="PMN29" s="272"/>
      <c r="PMO29" s="272"/>
      <c r="PMP29" s="272"/>
      <c r="PMQ29" s="272"/>
      <c r="PMR29" s="272"/>
      <c r="PMS29" s="272"/>
      <c r="PMT29" s="272"/>
      <c r="PMU29" s="272"/>
      <c r="PMV29" s="272"/>
      <c r="PMW29" s="272"/>
      <c r="PMX29" s="272"/>
      <c r="PMY29" s="272"/>
      <c r="PMZ29" s="272"/>
      <c r="PNA29" s="272"/>
      <c r="PNB29" s="272"/>
      <c r="PNC29" s="272"/>
      <c r="PND29" s="272"/>
      <c r="PNE29" s="272"/>
      <c r="PNF29" s="272"/>
      <c r="PNG29" s="272"/>
      <c r="PNH29" s="272"/>
      <c r="PNI29" s="272"/>
      <c r="PNJ29" s="272"/>
      <c r="PNK29" s="272"/>
      <c r="PNL29" s="272"/>
      <c r="PNM29" s="272"/>
      <c r="PNN29" s="272"/>
      <c r="PNO29" s="272"/>
      <c r="PNP29" s="272"/>
      <c r="PNQ29" s="272"/>
      <c r="PNR29" s="272"/>
      <c r="PNS29" s="272"/>
      <c r="PNT29" s="272"/>
      <c r="PNU29" s="272"/>
      <c r="PNV29" s="272"/>
      <c r="PNW29" s="272"/>
      <c r="PNX29" s="272"/>
      <c r="PNY29" s="272"/>
      <c r="PNZ29" s="272"/>
      <c r="POA29" s="272"/>
      <c r="POB29" s="272"/>
      <c r="POC29" s="272"/>
      <c r="POD29" s="272"/>
      <c r="POE29" s="272"/>
      <c r="POF29" s="272"/>
      <c r="POG29" s="272"/>
      <c r="POH29" s="272"/>
      <c r="POI29" s="272"/>
      <c r="POJ29" s="272"/>
      <c r="POK29" s="272"/>
      <c r="POL29" s="272"/>
      <c r="POM29" s="272"/>
      <c r="PON29" s="272"/>
      <c r="POO29" s="272"/>
      <c r="POP29" s="272"/>
      <c r="POQ29" s="272"/>
      <c r="POR29" s="272"/>
      <c r="POS29" s="272"/>
      <c r="POT29" s="272"/>
      <c r="POU29" s="272"/>
      <c r="POV29" s="272"/>
      <c r="POW29" s="272"/>
      <c r="POX29" s="272"/>
      <c r="POY29" s="272"/>
      <c r="POZ29" s="272"/>
      <c r="PPA29" s="272"/>
      <c r="PPB29" s="272"/>
      <c r="PPC29" s="272"/>
      <c r="PPD29" s="272"/>
      <c r="PPE29" s="272"/>
      <c r="PPF29" s="272"/>
      <c r="PPG29" s="272"/>
      <c r="PPH29" s="272"/>
      <c r="PPI29" s="272"/>
      <c r="PPJ29" s="272"/>
      <c r="PPK29" s="272"/>
      <c r="PPL29" s="272"/>
      <c r="PPM29" s="272"/>
      <c r="PPN29" s="272"/>
      <c r="PPO29" s="272"/>
      <c r="PPP29" s="272"/>
      <c r="PPQ29" s="272"/>
      <c r="PPR29" s="272"/>
      <c r="PPS29" s="272"/>
      <c r="PPT29" s="272"/>
      <c r="PPU29" s="272"/>
      <c r="PPV29" s="272"/>
      <c r="PPW29" s="272"/>
      <c r="PPX29" s="272"/>
      <c r="PPY29" s="272"/>
      <c r="PPZ29" s="272"/>
      <c r="PQA29" s="272"/>
      <c r="PQB29" s="272"/>
      <c r="PQC29" s="272"/>
      <c r="PQD29" s="272"/>
      <c r="PQE29" s="272"/>
      <c r="PQF29" s="272"/>
      <c r="PQG29" s="272"/>
      <c r="PQH29" s="272"/>
      <c r="PQI29" s="272"/>
      <c r="PQJ29" s="272"/>
      <c r="PQK29" s="272"/>
      <c r="PQL29" s="272"/>
      <c r="PQM29" s="272"/>
      <c r="PQN29" s="272"/>
      <c r="PQO29" s="272"/>
      <c r="PQP29" s="272"/>
      <c r="PQQ29" s="272"/>
      <c r="PQR29" s="272"/>
      <c r="PQS29" s="272"/>
      <c r="PQT29" s="272"/>
      <c r="PQU29" s="272"/>
      <c r="PQV29" s="272"/>
      <c r="PQW29" s="272"/>
      <c r="PQX29" s="272"/>
      <c r="PQY29" s="272"/>
      <c r="PQZ29" s="272"/>
      <c r="PRA29" s="272"/>
      <c r="PRB29" s="272"/>
      <c r="PRC29" s="272"/>
      <c r="PRD29" s="272"/>
      <c r="PRE29" s="272"/>
      <c r="PRF29" s="272"/>
      <c r="PRG29" s="272"/>
      <c r="PRH29" s="272"/>
      <c r="PRI29" s="272"/>
      <c r="PRJ29" s="272"/>
      <c r="PRK29" s="272"/>
      <c r="PRL29" s="272"/>
      <c r="PRM29" s="272"/>
      <c r="PRN29" s="272"/>
      <c r="PRO29" s="272"/>
      <c r="PRP29" s="272"/>
      <c r="PRQ29" s="272"/>
      <c r="PRR29" s="272"/>
      <c r="PRS29" s="272"/>
      <c r="PRT29" s="272"/>
      <c r="PRU29" s="272"/>
      <c r="PRV29" s="272"/>
      <c r="PRW29" s="272"/>
      <c r="PRX29" s="272"/>
      <c r="PRY29" s="272"/>
      <c r="PRZ29" s="272"/>
      <c r="PSA29" s="272"/>
      <c r="PSB29" s="272"/>
      <c r="PSC29" s="272"/>
      <c r="PSD29" s="272"/>
      <c r="PSE29" s="272"/>
      <c r="PSF29" s="272"/>
      <c r="PSG29" s="272"/>
      <c r="PSH29" s="272"/>
      <c r="PSI29" s="272"/>
      <c r="PSJ29" s="272"/>
      <c r="PSK29" s="272"/>
      <c r="PSL29" s="272"/>
      <c r="PSM29" s="272"/>
      <c r="PSN29" s="272"/>
      <c r="PSO29" s="272"/>
      <c r="PSP29" s="272"/>
      <c r="PSQ29" s="272"/>
      <c r="PSR29" s="272"/>
      <c r="PSS29" s="272"/>
      <c r="PST29" s="272"/>
      <c r="PSU29" s="272"/>
      <c r="PSV29" s="272"/>
      <c r="PSW29" s="272"/>
      <c r="PSX29" s="272"/>
      <c r="PSY29" s="272"/>
      <c r="PSZ29" s="272"/>
      <c r="PTA29" s="272"/>
      <c r="PTB29" s="272"/>
      <c r="PTC29" s="272"/>
      <c r="PTD29" s="272"/>
      <c r="PTE29" s="272"/>
      <c r="PTF29" s="272"/>
      <c r="PTG29" s="272"/>
      <c r="PTH29" s="272"/>
      <c r="PTI29" s="272"/>
      <c r="PTJ29" s="272"/>
      <c r="PTK29" s="272"/>
      <c r="PTL29" s="272"/>
      <c r="PTM29" s="272"/>
      <c r="PTN29" s="272"/>
      <c r="PTO29" s="272"/>
      <c r="PTP29" s="272"/>
      <c r="PTQ29" s="272"/>
      <c r="PTR29" s="272"/>
      <c r="PTS29" s="272"/>
      <c r="PTT29" s="272"/>
      <c r="PTU29" s="272"/>
      <c r="PTV29" s="272"/>
      <c r="PTW29" s="272"/>
      <c r="PTX29" s="272"/>
      <c r="PTY29" s="272"/>
      <c r="PTZ29" s="272"/>
      <c r="PUA29" s="272"/>
      <c r="PUB29" s="272"/>
      <c r="PUC29" s="272"/>
      <c r="PUD29" s="272"/>
      <c r="PUE29" s="272"/>
      <c r="PUF29" s="272"/>
      <c r="PUG29" s="272"/>
      <c r="PUH29" s="272"/>
      <c r="PUI29" s="272"/>
      <c r="PUJ29" s="272"/>
      <c r="PUK29" s="272"/>
      <c r="PUL29" s="272"/>
      <c r="PUM29" s="272"/>
      <c r="PUN29" s="272"/>
      <c r="PUO29" s="272"/>
      <c r="PUP29" s="272"/>
      <c r="PUQ29" s="272"/>
      <c r="PUR29" s="272"/>
      <c r="PUS29" s="272"/>
      <c r="PUT29" s="272"/>
      <c r="PUU29" s="272"/>
      <c r="PUV29" s="272"/>
      <c r="PUW29" s="272"/>
      <c r="PUX29" s="272"/>
      <c r="PUY29" s="272"/>
      <c r="PUZ29" s="272"/>
      <c r="PVA29" s="272"/>
      <c r="PVB29" s="272"/>
      <c r="PVC29" s="272"/>
      <c r="PVD29" s="272"/>
      <c r="PVE29" s="272"/>
      <c r="PVF29" s="272"/>
      <c r="PVG29" s="272"/>
      <c r="PVH29" s="272"/>
      <c r="PVI29" s="272"/>
      <c r="PVJ29" s="272"/>
      <c r="PVK29" s="272"/>
      <c r="PVL29" s="272"/>
      <c r="PVM29" s="272"/>
      <c r="PVN29" s="272"/>
      <c r="PVO29" s="272"/>
      <c r="PVP29" s="272"/>
      <c r="PVQ29" s="272"/>
      <c r="PVR29" s="272"/>
      <c r="PVS29" s="272"/>
      <c r="PVT29" s="272"/>
      <c r="PVU29" s="272"/>
      <c r="PVV29" s="272"/>
      <c r="PVW29" s="272"/>
      <c r="PVX29" s="272"/>
      <c r="PVY29" s="272"/>
      <c r="PVZ29" s="272"/>
      <c r="PWA29" s="272"/>
      <c r="PWB29" s="272"/>
      <c r="PWC29" s="272"/>
      <c r="PWD29" s="272"/>
      <c r="PWE29" s="272"/>
      <c r="PWF29" s="272"/>
      <c r="PWG29" s="272"/>
      <c r="PWH29" s="272"/>
      <c r="PWI29" s="272"/>
      <c r="PWJ29" s="272"/>
      <c r="PWK29" s="272"/>
      <c r="PWL29" s="272"/>
      <c r="PWM29" s="272"/>
      <c r="PWN29" s="272"/>
      <c r="PWO29" s="272"/>
      <c r="PWP29" s="272"/>
      <c r="PWQ29" s="272"/>
      <c r="PWR29" s="272"/>
      <c r="PWS29" s="272"/>
      <c r="PWT29" s="272"/>
      <c r="PWU29" s="272"/>
      <c r="PWV29" s="272"/>
      <c r="PWW29" s="272"/>
      <c r="PWX29" s="272"/>
      <c r="PWY29" s="272"/>
      <c r="PWZ29" s="272"/>
      <c r="PXA29" s="272"/>
      <c r="PXB29" s="272"/>
      <c r="PXC29" s="272"/>
      <c r="PXD29" s="272"/>
      <c r="PXE29" s="272"/>
      <c r="PXF29" s="272"/>
      <c r="PXG29" s="272"/>
      <c r="PXH29" s="272"/>
      <c r="PXI29" s="272"/>
      <c r="PXJ29" s="272"/>
      <c r="PXK29" s="272"/>
      <c r="PXL29" s="272"/>
      <c r="PXM29" s="272"/>
      <c r="PXN29" s="272"/>
      <c r="PXO29" s="272"/>
      <c r="PXP29" s="272"/>
      <c r="PXQ29" s="272"/>
      <c r="PXR29" s="272"/>
      <c r="PXS29" s="272"/>
      <c r="PXT29" s="272"/>
      <c r="PXU29" s="272"/>
      <c r="PXV29" s="272"/>
      <c r="PXW29" s="272"/>
      <c r="PXX29" s="272"/>
      <c r="PXY29" s="272"/>
      <c r="PXZ29" s="272"/>
      <c r="PYA29" s="272"/>
      <c r="PYB29" s="272"/>
      <c r="PYC29" s="272"/>
      <c r="PYD29" s="272"/>
      <c r="PYE29" s="272"/>
      <c r="PYF29" s="272"/>
      <c r="PYG29" s="272"/>
      <c r="PYH29" s="272"/>
      <c r="PYI29" s="272"/>
      <c r="PYJ29" s="272"/>
      <c r="PYK29" s="272"/>
      <c r="PYL29" s="272"/>
      <c r="PYM29" s="272"/>
      <c r="PYN29" s="272"/>
      <c r="PYO29" s="272"/>
      <c r="PYP29" s="272"/>
      <c r="PYQ29" s="272"/>
      <c r="PYR29" s="272"/>
      <c r="PYS29" s="272"/>
      <c r="PYT29" s="272"/>
      <c r="PYU29" s="272"/>
      <c r="PYV29" s="272"/>
      <c r="PYW29" s="272"/>
      <c r="PYX29" s="272"/>
      <c r="PYY29" s="272"/>
      <c r="PYZ29" s="272"/>
      <c r="PZA29" s="272"/>
      <c r="PZB29" s="272"/>
      <c r="PZC29" s="272"/>
      <c r="PZD29" s="272"/>
      <c r="PZE29" s="272"/>
      <c r="PZF29" s="272"/>
      <c r="PZG29" s="272"/>
      <c r="PZH29" s="272"/>
      <c r="PZI29" s="272"/>
      <c r="PZJ29" s="272"/>
      <c r="PZK29" s="272"/>
      <c r="PZL29" s="272"/>
      <c r="PZM29" s="272"/>
      <c r="PZN29" s="272"/>
      <c r="PZO29" s="272"/>
      <c r="PZP29" s="272"/>
      <c r="PZQ29" s="272"/>
      <c r="PZR29" s="272"/>
      <c r="PZS29" s="272"/>
      <c r="PZT29" s="272"/>
      <c r="PZU29" s="272"/>
      <c r="PZV29" s="272"/>
      <c r="PZW29" s="272"/>
      <c r="PZX29" s="272"/>
      <c r="PZY29" s="272"/>
      <c r="PZZ29" s="272"/>
      <c r="QAA29" s="272"/>
      <c r="QAB29" s="272"/>
      <c r="QAC29" s="272"/>
      <c r="QAD29" s="272"/>
      <c r="QAE29" s="272"/>
      <c r="QAF29" s="272"/>
      <c r="QAG29" s="272"/>
      <c r="QAH29" s="272"/>
      <c r="QAI29" s="272"/>
      <c r="QAJ29" s="272"/>
      <c r="QAK29" s="272"/>
      <c r="QAL29" s="272"/>
      <c r="QAM29" s="272"/>
      <c r="QAN29" s="272"/>
      <c r="QAO29" s="272"/>
      <c r="QAP29" s="272"/>
      <c r="QAQ29" s="272"/>
      <c r="QAR29" s="272"/>
      <c r="QAS29" s="272"/>
      <c r="QAT29" s="272"/>
      <c r="QAU29" s="272"/>
      <c r="QAV29" s="272"/>
      <c r="QAW29" s="272"/>
      <c r="QAX29" s="272"/>
      <c r="QAY29" s="272"/>
      <c r="QAZ29" s="272"/>
      <c r="QBA29" s="272"/>
      <c r="QBB29" s="272"/>
      <c r="QBC29" s="272"/>
      <c r="QBD29" s="272"/>
      <c r="QBE29" s="272"/>
      <c r="QBF29" s="272"/>
      <c r="QBG29" s="272"/>
      <c r="QBH29" s="272"/>
      <c r="QBI29" s="272"/>
      <c r="QBJ29" s="272"/>
      <c r="QBK29" s="272"/>
      <c r="QBL29" s="272"/>
      <c r="QBM29" s="272"/>
      <c r="QBN29" s="272"/>
      <c r="QBO29" s="272"/>
      <c r="QBP29" s="272"/>
      <c r="QBQ29" s="272"/>
      <c r="QBR29" s="272"/>
      <c r="QBS29" s="272"/>
      <c r="QBT29" s="272"/>
      <c r="QBU29" s="272"/>
      <c r="QBV29" s="272"/>
      <c r="QBW29" s="272"/>
      <c r="QBX29" s="272"/>
      <c r="QBY29" s="272"/>
      <c r="QBZ29" s="272"/>
      <c r="QCA29" s="272"/>
      <c r="QCB29" s="272"/>
      <c r="QCC29" s="272"/>
      <c r="QCD29" s="272"/>
      <c r="QCE29" s="272"/>
      <c r="QCF29" s="272"/>
      <c r="QCG29" s="272"/>
      <c r="QCH29" s="272"/>
      <c r="QCI29" s="272"/>
      <c r="QCJ29" s="272"/>
      <c r="QCK29" s="272"/>
      <c r="QCL29" s="272"/>
      <c r="QCM29" s="272"/>
      <c r="QCN29" s="272"/>
      <c r="QCO29" s="272"/>
      <c r="QCP29" s="272"/>
      <c r="QCQ29" s="272"/>
      <c r="QCR29" s="272"/>
      <c r="QCS29" s="272"/>
      <c r="QCT29" s="272"/>
      <c r="QCU29" s="272"/>
      <c r="QCV29" s="272"/>
      <c r="QCW29" s="272"/>
      <c r="QCX29" s="272"/>
      <c r="QCY29" s="272"/>
      <c r="QCZ29" s="272"/>
      <c r="QDA29" s="272"/>
      <c r="QDB29" s="272"/>
      <c r="QDC29" s="272"/>
      <c r="QDD29" s="272"/>
      <c r="QDE29" s="272"/>
      <c r="QDF29" s="272"/>
      <c r="QDG29" s="272"/>
      <c r="QDH29" s="272"/>
      <c r="QDI29" s="272"/>
      <c r="QDJ29" s="272"/>
      <c r="QDK29" s="272"/>
      <c r="QDL29" s="272"/>
      <c r="QDM29" s="272"/>
      <c r="QDN29" s="272"/>
      <c r="QDO29" s="272"/>
      <c r="QDP29" s="272"/>
      <c r="QDQ29" s="272"/>
      <c r="QDR29" s="272"/>
      <c r="QDS29" s="272"/>
      <c r="QDT29" s="272"/>
      <c r="QDU29" s="272"/>
      <c r="QDV29" s="272"/>
      <c r="QDW29" s="272"/>
      <c r="QDX29" s="272"/>
      <c r="QDY29" s="272"/>
      <c r="QDZ29" s="272"/>
      <c r="QEA29" s="272"/>
      <c r="QEB29" s="272"/>
      <c r="QEC29" s="272"/>
      <c r="QED29" s="272"/>
      <c r="QEE29" s="272"/>
      <c r="QEF29" s="272"/>
      <c r="QEG29" s="272"/>
      <c r="QEH29" s="272"/>
      <c r="QEI29" s="272"/>
      <c r="QEJ29" s="272"/>
      <c r="QEK29" s="272"/>
      <c r="QEL29" s="272"/>
      <c r="QEM29" s="272"/>
      <c r="QEN29" s="272"/>
      <c r="QEO29" s="272"/>
      <c r="QEP29" s="272"/>
      <c r="QEQ29" s="272"/>
      <c r="QER29" s="272"/>
      <c r="QES29" s="272"/>
      <c r="QET29" s="272"/>
      <c r="QEU29" s="272"/>
      <c r="QEV29" s="272"/>
      <c r="QEW29" s="272"/>
      <c r="QEX29" s="272"/>
      <c r="QEY29" s="272"/>
      <c r="QEZ29" s="272"/>
      <c r="QFA29" s="272"/>
      <c r="QFB29" s="272"/>
      <c r="QFC29" s="272"/>
      <c r="QFD29" s="272"/>
      <c r="QFE29" s="272"/>
      <c r="QFF29" s="272"/>
      <c r="QFG29" s="272"/>
      <c r="QFH29" s="272"/>
      <c r="QFI29" s="272"/>
      <c r="QFJ29" s="272"/>
      <c r="QFK29" s="272"/>
      <c r="QFL29" s="272"/>
      <c r="QFM29" s="272"/>
      <c r="QFN29" s="272"/>
      <c r="QFO29" s="272"/>
      <c r="QFP29" s="272"/>
      <c r="QFQ29" s="272"/>
      <c r="QFR29" s="272"/>
      <c r="QFS29" s="272"/>
      <c r="QFT29" s="272"/>
      <c r="QFU29" s="272"/>
      <c r="QFV29" s="272"/>
      <c r="QFW29" s="272"/>
      <c r="QFX29" s="272"/>
      <c r="QFY29" s="272"/>
      <c r="QFZ29" s="272"/>
      <c r="QGA29" s="272"/>
      <c r="QGB29" s="272"/>
      <c r="QGC29" s="272"/>
      <c r="QGD29" s="272"/>
      <c r="QGE29" s="272"/>
      <c r="QGF29" s="272"/>
      <c r="QGG29" s="272"/>
      <c r="QGH29" s="272"/>
      <c r="QGI29" s="272"/>
      <c r="QGJ29" s="272"/>
      <c r="QGK29" s="272"/>
      <c r="QGL29" s="272"/>
      <c r="QGM29" s="272"/>
      <c r="QGN29" s="272"/>
      <c r="QGO29" s="272"/>
      <c r="QGP29" s="272"/>
      <c r="QGQ29" s="272"/>
      <c r="QGR29" s="272"/>
      <c r="QGS29" s="272"/>
      <c r="QGT29" s="272"/>
      <c r="QGU29" s="272"/>
      <c r="QGV29" s="272"/>
      <c r="QGW29" s="272"/>
      <c r="QGX29" s="272"/>
      <c r="QGY29" s="272"/>
      <c r="QGZ29" s="272"/>
      <c r="QHA29" s="272"/>
      <c r="QHB29" s="272"/>
      <c r="QHC29" s="272"/>
      <c r="QHD29" s="272"/>
      <c r="QHE29" s="272"/>
      <c r="QHF29" s="272"/>
      <c r="QHG29" s="272"/>
      <c r="QHH29" s="272"/>
      <c r="QHI29" s="272"/>
      <c r="QHJ29" s="272"/>
      <c r="QHK29" s="272"/>
      <c r="QHL29" s="272"/>
      <c r="QHM29" s="272"/>
      <c r="QHN29" s="272"/>
      <c r="QHO29" s="272"/>
      <c r="QHP29" s="272"/>
      <c r="QHQ29" s="272"/>
      <c r="QHR29" s="272"/>
      <c r="QHS29" s="272"/>
      <c r="QHT29" s="272"/>
      <c r="QHU29" s="272"/>
      <c r="QHV29" s="272"/>
      <c r="QHW29" s="272"/>
      <c r="QHX29" s="272"/>
      <c r="QHY29" s="272"/>
      <c r="QHZ29" s="272"/>
      <c r="QIA29" s="272"/>
      <c r="QIB29" s="272"/>
      <c r="QIC29" s="272"/>
      <c r="QID29" s="272"/>
      <c r="QIE29" s="272"/>
      <c r="QIF29" s="272"/>
      <c r="QIG29" s="272"/>
      <c r="QIH29" s="272"/>
      <c r="QII29" s="272"/>
      <c r="QIJ29" s="272"/>
      <c r="QIK29" s="272"/>
      <c r="QIL29" s="272"/>
      <c r="QIM29" s="272"/>
      <c r="QIN29" s="272"/>
      <c r="QIO29" s="272"/>
      <c r="QIP29" s="272"/>
      <c r="QIQ29" s="272"/>
      <c r="QIR29" s="272"/>
      <c r="QIS29" s="272"/>
      <c r="QIT29" s="272"/>
      <c r="QIU29" s="272"/>
      <c r="QIV29" s="272"/>
      <c r="QIW29" s="272"/>
      <c r="QIX29" s="272"/>
      <c r="QIY29" s="272"/>
      <c r="QIZ29" s="272"/>
      <c r="QJA29" s="272"/>
      <c r="QJB29" s="272"/>
      <c r="QJC29" s="272"/>
      <c r="QJD29" s="272"/>
      <c r="QJE29" s="272"/>
      <c r="QJF29" s="272"/>
      <c r="QJG29" s="272"/>
      <c r="QJH29" s="272"/>
      <c r="QJI29" s="272"/>
      <c r="QJJ29" s="272"/>
      <c r="QJK29" s="272"/>
      <c r="QJL29" s="272"/>
      <c r="QJM29" s="272"/>
      <c r="QJN29" s="272"/>
      <c r="QJO29" s="272"/>
      <c r="QJP29" s="272"/>
      <c r="QJQ29" s="272"/>
      <c r="QJR29" s="272"/>
      <c r="QJS29" s="272"/>
      <c r="QJT29" s="272"/>
      <c r="QJU29" s="272"/>
      <c r="QJV29" s="272"/>
      <c r="QJW29" s="272"/>
      <c r="QJX29" s="272"/>
      <c r="QJY29" s="272"/>
      <c r="QJZ29" s="272"/>
      <c r="QKA29" s="272"/>
      <c r="QKB29" s="272"/>
      <c r="QKC29" s="272"/>
      <c r="QKD29" s="272"/>
      <c r="QKE29" s="272"/>
      <c r="QKF29" s="272"/>
      <c r="QKG29" s="272"/>
      <c r="QKH29" s="272"/>
      <c r="QKI29" s="272"/>
      <c r="QKJ29" s="272"/>
      <c r="QKK29" s="272"/>
      <c r="QKL29" s="272"/>
      <c r="QKM29" s="272"/>
      <c r="QKN29" s="272"/>
      <c r="QKO29" s="272"/>
      <c r="QKP29" s="272"/>
      <c r="QKQ29" s="272"/>
      <c r="QKR29" s="272"/>
      <c r="QKS29" s="272"/>
      <c r="QKT29" s="272"/>
      <c r="QKU29" s="272"/>
      <c r="QKV29" s="272"/>
      <c r="QKW29" s="272"/>
      <c r="QKX29" s="272"/>
      <c r="QKY29" s="272"/>
      <c r="QKZ29" s="272"/>
      <c r="QLA29" s="272"/>
      <c r="QLB29" s="272"/>
      <c r="QLC29" s="272"/>
      <c r="QLD29" s="272"/>
      <c r="QLE29" s="272"/>
      <c r="QLF29" s="272"/>
      <c r="QLG29" s="272"/>
      <c r="QLH29" s="272"/>
      <c r="QLI29" s="272"/>
      <c r="QLJ29" s="272"/>
      <c r="QLK29" s="272"/>
      <c r="QLL29" s="272"/>
      <c r="QLM29" s="272"/>
      <c r="QLN29" s="272"/>
      <c r="QLO29" s="272"/>
      <c r="QLP29" s="272"/>
      <c r="QLQ29" s="272"/>
      <c r="QLR29" s="272"/>
      <c r="QLS29" s="272"/>
      <c r="QLT29" s="272"/>
      <c r="QLU29" s="272"/>
      <c r="QLV29" s="272"/>
      <c r="QLW29" s="272"/>
      <c r="QLX29" s="272"/>
      <c r="QLY29" s="272"/>
      <c r="QLZ29" s="272"/>
      <c r="QMA29" s="272"/>
      <c r="QMB29" s="272"/>
      <c r="QMC29" s="272"/>
      <c r="QMD29" s="272"/>
      <c r="QME29" s="272"/>
      <c r="QMF29" s="272"/>
      <c r="QMG29" s="272"/>
      <c r="QMH29" s="272"/>
      <c r="QMI29" s="272"/>
      <c r="QMJ29" s="272"/>
      <c r="QMK29" s="272"/>
      <c r="QML29" s="272"/>
      <c r="QMM29" s="272"/>
      <c r="QMN29" s="272"/>
      <c r="QMO29" s="272"/>
      <c r="QMP29" s="272"/>
      <c r="QMQ29" s="272"/>
      <c r="QMR29" s="272"/>
      <c r="QMS29" s="272"/>
      <c r="QMT29" s="272"/>
      <c r="QMU29" s="272"/>
      <c r="QMV29" s="272"/>
      <c r="QMW29" s="272"/>
      <c r="QMX29" s="272"/>
      <c r="QMY29" s="272"/>
      <c r="QMZ29" s="272"/>
      <c r="QNA29" s="272"/>
      <c r="QNB29" s="272"/>
      <c r="QNC29" s="272"/>
      <c r="QND29" s="272"/>
      <c r="QNE29" s="272"/>
      <c r="QNF29" s="272"/>
      <c r="QNG29" s="272"/>
      <c r="QNH29" s="272"/>
      <c r="QNI29" s="272"/>
      <c r="QNJ29" s="272"/>
      <c r="QNK29" s="272"/>
      <c r="QNL29" s="272"/>
      <c r="QNM29" s="272"/>
      <c r="QNN29" s="272"/>
      <c r="QNO29" s="272"/>
      <c r="QNP29" s="272"/>
      <c r="QNQ29" s="272"/>
      <c r="QNR29" s="272"/>
      <c r="QNS29" s="272"/>
      <c r="QNT29" s="272"/>
      <c r="QNU29" s="272"/>
      <c r="QNV29" s="272"/>
      <c r="QNW29" s="272"/>
      <c r="QNX29" s="272"/>
      <c r="QNY29" s="272"/>
      <c r="QNZ29" s="272"/>
      <c r="QOA29" s="272"/>
      <c r="QOB29" s="272"/>
      <c r="QOC29" s="272"/>
      <c r="QOD29" s="272"/>
      <c r="QOE29" s="272"/>
      <c r="QOF29" s="272"/>
      <c r="QOG29" s="272"/>
      <c r="QOH29" s="272"/>
      <c r="QOI29" s="272"/>
      <c r="QOJ29" s="272"/>
      <c r="QOK29" s="272"/>
      <c r="QOL29" s="272"/>
      <c r="QOM29" s="272"/>
      <c r="QON29" s="272"/>
      <c r="QOO29" s="272"/>
      <c r="QOP29" s="272"/>
      <c r="QOQ29" s="272"/>
      <c r="QOR29" s="272"/>
      <c r="QOS29" s="272"/>
      <c r="QOT29" s="272"/>
      <c r="QOU29" s="272"/>
      <c r="QOV29" s="272"/>
      <c r="QOW29" s="272"/>
      <c r="QOX29" s="272"/>
      <c r="QOY29" s="272"/>
      <c r="QOZ29" s="272"/>
      <c r="QPA29" s="272"/>
      <c r="QPB29" s="272"/>
      <c r="QPC29" s="272"/>
      <c r="QPD29" s="272"/>
      <c r="QPE29" s="272"/>
      <c r="QPF29" s="272"/>
      <c r="QPG29" s="272"/>
      <c r="QPH29" s="272"/>
      <c r="QPI29" s="272"/>
      <c r="QPJ29" s="272"/>
      <c r="QPK29" s="272"/>
      <c r="QPL29" s="272"/>
      <c r="QPM29" s="272"/>
      <c r="QPN29" s="272"/>
      <c r="QPO29" s="272"/>
      <c r="QPP29" s="272"/>
      <c r="QPQ29" s="272"/>
      <c r="QPR29" s="272"/>
      <c r="QPS29" s="272"/>
      <c r="QPT29" s="272"/>
      <c r="QPU29" s="272"/>
      <c r="QPV29" s="272"/>
      <c r="QPW29" s="272"/>
      <c r="QPX29" s="272"/>
      <c r="QPY29" s="272"/>
      <c r="QPZ29" s="272"/>
      <c r="QQA29" s="272"/>
      <c r="QQB29" s="272"/>
      <c r="QQC29" s="272"/>
      <c r="QQD29" s="272"/>
      <c r="QQE29" s="272"/>
      <c r="QQF29" s="272"/>
      <c r="QQG29" s="272"/>
      <c r="QQH29" s="272"/>
      <c r="QQI29" s="272"/>
      <c r="QQJ29" s="272"/>
      <c r="QQK29" s="272"/>
      <c r="QQL29" s="272"/>
      <c r="QQM29" s="272"/>
      <c r="QQN29" s="272"/>
      <c r="QQO29" s="272"/>
      <c r="QQP29" s="272"/>
      <c r="QQQ29" s="272"/>
      <c r="QQR29" s="272"/>
      <c r="QQS29" s="272"/>
      <c r="QQT29" s="272"/>
      <c r="QQU29" s="272"/>
      <c r="QQV29" s="272"/>
      <c r="QQW29" s="272"/>
      <c r="QQX29" s="272"/>
      <c r="QQY29" s="272"/>
      <c r="QQZ29" s="272"/>
      <c r="QRA29" s="272"/>
      <c r="QRB29" s="272"/>
      <c r="QRC29" s="272"/>
      <c r="QRD29" s="272"/>
      <c r="QRE29" s="272"/>
      <c r="QRF29" s="272"/>
      <c r="QRG29" s="272"/>
      <c r="QRH29" s="272"/>
      <c r="QRI29" s="272"/>
      <c r="QRJ29" s="272"/>
      <c r="QRK29" s="272"/>
      <c r="QRL29" s="272"/>
      <c r="QRM29" s="272"/>
      <c r="QRN29" s="272"/>
      <c r="QRO29" s="272"/>
      <c r="QRP29" s="272"/>
      <c r="QRQ29" s="272"/>
      <c r="QRR29" s="272"/>
      <c r="QRS29" s="272"/>
      <c r="QRT29" s="272"/>
      <c r="QRU29" s="272"/>
      <c r="QRV29" s="272"/>
      <c r="QRW29" s="272"/>
      <c r="QRX29" s="272"/>
      <c r="QRY29" s="272"/>
      <c r="QRZ29" s="272"/>
      <c r="QSA29" s="272"/>
      <c r="QSB29" s="272"/>
      <c r="QSC29" s="272"/>
      <c r="QSD29" s="272"/>
      <c r="QSE29" s="272"/>
      <c r="QSF29" s="272"/>
      <c r="QSG29" s="272"/>
      <c r="QSH29" s="272"/>
      <c r="QSI29" s="272"/>
      <c r="QSJ29" s="272"/>
      <c r="QSK29" s="272"/>
      <c r="QSL29" s="272"/>
      <c r="QSM29" s="272"/>
      <c r="QSN29" s="272"/>
      <c r="QSO29" s="272"/>
      <c r="QSP29" s="272"/>
      <c r="QSQ29" s="272"/>
      <c r="QSR29" s="272"/>
      <c r="QSS29" s="272"/>
      <c r="QST29" s="272"/>
      <c r="QSU29" s="272"/>
      <c r="QSV29" s="272"/>
      <c r="QSW29" s="272"/>
      <c r="QSX29" s="272"/>
      <c r="QSY29" s="272"/>
      <c r="QSZ29" s="272"/>
      <c r="QTA29" s="272"/>
      <c r="QTB29" s="272"/>
      <c r="QTC29" s="272"/>
      <c r="QTD29" s="272"/>
      <c r="QTE29" s="272"/>
      <c r="QTF29" s="272"/>
      <c r="QTG29" s="272"/>
      <c r="QTH29" s="272"/>
      <c r="QTI29" s="272"/>
      <c r="QTJ29" s="272"/>
      <c r="QTK29" s="272"/>
      <c r="QTL29" s="272"/>
      <c r="QTM29" s="272"/>
      <c r="QTN29" s="272"/>
      <c r="QTO29" s="272"/>
      <c r="QTP29" s="272"/>
      <c r="QTQ29" s="272"/>
      <c r="QTR29" s="272"/>
      <c r="QTS29" s="272"/>
      <c r="QTT29" s="272"/>
      <c r="QTU29" s="272"/>
      <c r="QTV29" s="272"/>
      <c r="QTW29" s="272"/>
      <c r="QTX29" s="272"/>
      <c r="QTY29" s="272"/>
      <c r="QTZ29" s="272"/>
      <c r="QUA29" s="272"/>
      <c r="QUB29" s="272"/>
      <c r="QUC29" s="272"/>
      <c r="QUD29" s="272"/>
      <c r="QUE29" s="272"/>
      <c r="QUF29" s="272"/>
      <c r="QUG29" s="272"/>
      <c r="QUH29" s="272"/>
      <c r="QUI29" s="272"/>
      <c r="QUJ29" s="272"/>
      <c r="QUK29" s="272"/>
      <c r="QUL29" s="272"/>
      <c r="QUM29" s="272"/>
      <c r="QUN29" s="272"/>
      <c r="QUO29" s="272"/>
      <c r="QUP29" s="272"/>
      <c r="QUQ29" s="272"/>
      <c r="QUR29" s="272"/>
      <c r="QUS29" s="272"/>
      <c r="QUT29" s="272"/>
      <c r="QUU29" s="272"/>
      <c r="QUV29" s="272"/>
      <c r="QUW29" s="272"/>
      <c r="QUX29" s="272"/>
      <c r="QUY29" s="272"/>
      <c r="QUZ29" s="272"/>
      <c r="QVA29" s="272"/>
      <c r="QVB29" s="272"/>
      <c r="QVC29" s="272"/>
      <c r="QVD29" s="272"/>
      <c r="QVE29" s="272"/>
      <c r="QVF29" s="272"/>
      <c r="QVG29" s="272"/>
      <c r="QVH29" s="272"/>
      <c r="QVI29" s="272"/>
      <c r="QVJ29" s="272"/>
      <c r="QVK29" s="272"/>
      <c r="QVL29" s="272"/>
      <c r="QVM29" s="272"/>
      <c r="QVN29" s="272"/>
      <c r="QVO29" s="272"/>
      <c r="QVP29" s="272"/>
      <c r="QVQ29" s="272"/>
      <c r="QVR29" s="272"/>
      <c r="QVS29" s="272"/>
      <c r="QVT29" s="272"/>
      <c r="QVU29" s="272"/>
      <c r="QVV29" s="272"/>
      <c r="QVW29" s="272"/>
      <c r="QVX29" s="272"/>
      <c r="QVY29" s="272"/>
      <c r="QVZ29" s="272"/>
      <c r="QWA29" s="272"/>
      <c r="QWB29" s="272"/>
      <c r="QWC29" s="272"/>
      <c r="QWD29" s="272"/>
      <c r="QWE29" s="272"/>
      <c r="QWF29" s="272"/>
      <c r="QWG29" s="272"/>
      <c r="QWH29" s="272"/>
      <c r="QWI29" s="272"/>
      <c r="QWJ29" s="272"/>
      <c r="QWK29" s="272"/>
      <c r="QWL29" s="272"/>
      <c r="QWM29" s="272"/>
      <c r="QWN29" s="272"/>
      <c r="QWO29" s="272"/>
      <c r="QWP29" s="272"/>
      <c r="QWQ29" s="272"/>
      <c r="QWR29" s="272"/>
      <c r="QWS29" s="272"/>
      <c r="QWT29" s="272"/>
      <c r="QWU29" s="272"/>
      <c r="QWV29" s="272"/>
      <c r="QWW29" s="272"/>
      <c r="QWX29" s="272"/>
      <c r="QWY29" s="272"/>
      <c r="QWZ29" s="272"/>
      <c r="QXA29" s="272"/>
      <c r="QXB29" s="272"/>
      <c r="QXC29" s="272"/>
      <c r="QXD29" s="272"/>
      <c r="QXE29" s="272"/>
      <c r="QXF29" s="272"/>
      <c r="QXG29" s="272"/>
      <c r="QXH29" s="272"/>
      <c r="QXI29" s="272"/>
      <c r="QXJ29" s="272"/>
      <c r="QXK29" s="272"/>
      <c r="QXL29" s="272"/>
      <c r="QXM29" s="272"/>
      <c r="QXN29" s="272"/>
      <c r="QXO29" s="272"/>
      <c r="QXP29" s="272"/>
      <c r="QXQ29" s="272"/>
      <c r="QXR29" s="272"/>
      <c r="QXS29" s="272"/>
      <c r="QXT29" s="272"/>
      <c r="QXU29" s="272"/>
      <c r="QXV29" s="272"/>
      <c r="QXW29" s="272"/>
      <c r="QXX29" s="272"/>
      <c r="QXY29" s="272"/>
      <c r="QXZ29" s="272"/>
      <c r="QYA29" s="272"/>
      <c r="QYB29" s="272"/>
      <c r="QYC29" s="272"/>
      <c r="QYD29" s="272"/>
      <c r="QYE29" s="272"/>
      <c r="QYF29" s="272"/>
      <c r="QYG29" s="272"/>
      <c r="QYH29" s="272"/>
      <c r="QYI29" s="272"/>
      <c r="QYJ29" s="272"/>
      <c r="QYK29" s="272"/>
      <c r="QYL29" s="272"/>
      <c r="QYM29" s="272"/>
      <c r="QYN29" s="272"/>
      <c r="QYO29" s="272"/>
      <c r="QYP29" s="272"/>
      <c r="QYQ29" s="272"/>
      <c r="QYR29" s="272"/>
      <c r="QYS29" s="272"/>
      <c r="QYT29" s="272"/>
      <c r="QYU29" s="272"/>
      <c r="QYV29" s="272"/>
      <c r="QYW29" s="272"/>
      <c r="QYX29" s="272"/>
      <c r="QYY29" s="272"/>
      <c r="QYZ29" s="272"/>
      <c r="QZA29" s="272"/>
      <c r="QZB29" s="272"/>
      <c r="QZC29" s="272"/>
      <c r="QZD29" s="272"/>
      <c r="QZE29" s="272"/>
      <c r="QZF29" s="272"/>
      <c r="QZG29" s="272"/>
      <c r="QZH29" s="272"/>
      <c r="QZI29" s="272"/>
      <c r="QZJ29" s="272"/>
      <c r="QZK29" s="272"/>
      <c r="QZL29" s="272"/>
      <c r="QZM29" s="272"/>
      <c r="QZN29" s="272"/>
      <c r="QZO29" s="272"/>
      <c r="QZP29" s="272"/>
      <c r="QZQ29" s="272"/>
      <c r="QZR29" s="272"/>
      <c r="QZS29" s="272"/>
      <c r="QZT29" s="272"/>
      <c r="QZU29" s="272"/>
      <c r="QZV29" s="272"/>
      <c r="QZW29" s="272"/>
      <c r="QZX29" s="272"/>
      <c r="QZY29" s="272"/>
      <c r="QZZ29" s="272"/>
      <c r="RAA29" s="272"/>
      <c r="RAB29" s="272"/>
      <c r="RAC29" s="272"/>
      <c r="RAD29" s="272"/>
      <c r="RAE29" s="272"/>
      <c r="RAF29" s="272"/>
      <c r="RAG29" s="272"/>
      <c r="RAH29" s="272"/>
      <c r="RAI29" s="272"/>
      <c r="RAJ29" s="272"/>
      <c r="RAK29" s="272"/>
      <c r="RAL29" s="272"/>
      <c r="RAM29" s="272"/>
      <c r="RAN29" s="272"/>
      <c r="RAO29" s="272"/>
      <c r="RAP29" s="272"/>
      <c r="RAQ29" s="272"/>
      <c r="RAR29" s="272"/>
      <c r="RAS29" s="272"/>
      <c r="RAT29" s="272"/>
      <c r="RAU29" s="272"/>
      <c r="RAV29" s="272"/>
      <c r="RAW29" s="272"/>
      <c r="RAX29" s="272"/>
      <c r="RAY29" s="272"/>
      <c r="RAZ29" s="272"/>
      <c r="RBA29" s="272"/>
      <c r="RBB29" s="272"/>
      <c r="RBC29" s="272"/>
      <c r="RBD29" s="272"/>
      <c r="RBE29" s="272"/>
      <c r="RBF29" s="272"/>
      <c r="RBG29" s="272"/>
      <c r="RBH29" s="272"/>
      <c r="RBI29" s="272"/>
      <c r="RBJ29" s="272"/>
      <c r="RBK29" s="272"/>
      <c r="RBL29" s="272"/>
      <c r="RBM29" s="272"/>
      <c r="RBN29" s="272"/>
      <c r="RBO29" s="272"/>
      <c r="RBP29" s="272"/>
      <c r="RBQ29" s="272"/>
      <c r="RBR29" s="272"/>
      <c r="RBS29" s="272"/>
      <c r="RBT29" s="272"/>
      <c r="RBU29" s="272"/>
      <c r="RBV29" s="272"/>
      <c r="RBW29" s="272"/>
      <c r="RBX29" s="272"/>
      <c r="RBY29" s="272"/>
      <c r="RBZ29" s="272"/>
      <c r="RCA29" s="272"/>
      <c r="RCB29" s="272"/>
      <c r="RCC29" s="272"/>
      <c r="RCD29" s="272"/>
      <c r="RCE29" s="272"/>
      <c r="RCF29" s="272"/>
      <c r="RCG29" s="272"/>
      <c r="RCH29" s="272"/>
      <c r="RCI29" s="272"/>
      <c r="RCJ29" s="272"/>
      <c r="RCK29" s="272"/>
      <c r="RCL29" s="272"/>
      <c r="RCM29" s="272"/>
      <c r="RCN29" s="272"/>
      <c r="RCO29" s="272"/>
      <c r="RCP29" s="272"/>
      <c r="RCQ29" s="272"/>
      <c r="RCR29" s="272"/>
      <c r="RCS29" s="272"/>
      <c r="RCT29" s="272"/>
      <c r="RCU29" s="272"/>
      <c r="RCV29" s="272"/>
      <c r="RCW29" s="272"/>
      <c r="RCX29" s="272"/>
      <c r="RCY29" s="272"/>
      <c r="RCZ29" s="272"/>
      <c r="RDA29" s="272"/>
      <c r="RDB29" s="272"/>
      <c r="RDC29" s="272"/>
      <c r="RDD29" s="272"/>
      <c r="RDE29" s="272"/>
      <c r="RDF29" s="272"/>
      <c r="RDG29" s="272"/>
      <c r="RDH29" s="272"/>
      <c r="RDI29" s="272"/>
      <c r="RDJ29" s="272"/>
      <c r="RDK29" s="272"/>
      <c r="RDL29" s="272"/>
      <c r="RDM29" s="272"/>
      <c r="RDN29" s="272"/>
      <c r="RDO29" s="272"/>
      <c r="RDP29" s="272"/>
      <c r="RDQ29" s="272"/>
      <c r="RDR29" s="272"/>
      <c r="RDS29" s="272"/>
      <c r="RDT29" s="272"/>
      <c r="RDU29" s="272"/>
      <c r="RDV29" s="272"/>
      <c r="RDW29" s="272"/>
      <c r="RDX29" s="272"/>
      <c r="RDY29" s="272"/>
      <c r="RDZ29" s="272"/>
      <c r="REA29" s="272"/>
      <c r="REB29" s="272"/>
      <c r="REC29" s="272"/>
      <c r="RED29" s="272"/>
      <c r="REE29" s="272"/>
      <c r="REF29" s="272"/>
      <c r="REG29" s="272"/>
      <c r="REH29" s="272"/>
      <c r="REI29" s="272"/>
      <c r="REJ29" s="272"/>
      <c r="REK29" s="272"/>
      <c r="REL29" s="272"/>
      <c r="REM29" s="272"/>
      <c r="REN29" s="272"/>
      <c r="REO29" s="272"/>
      <c r="REP29" s="272"/>
      <c r="REQ29" s="272"/>
      <c r="RER29" s="272"/>
      <c r="RES29" s="272"/>
      <c r="RET29" s="272"/>
      <c r="REU29" s="272"/>
      <c r="REV29" s="272"/>
      <c r="REW29" s="272"/>
      <c r="REX29" s="272"/>
      <c r="REY29" s="272"/>
      <c r="REZ29" s="272"/>
      <c r="RFA29" s="272"/>
      <c r="RFB29" s="272"/>
      <c r="RFC29" s="272"/>
      <c r="RFD29" s="272"/>
      <c r="RFE29" s="272"/>
      <c r="RFF29" s="272"/>
      <c r="RFG29" s="272"/>
      <c r="RFH29" s="272"/>
      <c r="RFI29" s="272"/>
      <c r="RFJ29" s="272"/>
      <c r="RFK29" s="272"/>
      <c r="RFL29" s="272"/>
      <c r="RFM29" s="272"/>
      <c r="RFN29" s="272"/>
      <c r="RFO29" s="272"/>
      <c r="RFP29" s="272"/>
      <c r="RFQ29" s="272"/>
      <c r="RFR29" s="272"/>
      <c r="RFS29" s="272"/>
      <c r="RFT29" s="272"/>
      <c r="RFU29" s="272"/>
      <c r="RFV29" s="272"/>
      <c r="RFW29" s="272"/>
      <c r="RFX29" s="272"/>
      <c r="RFY29" s="272"/>
      <c r="RFZ29" s="272"/>
      <c r="RGA29" s="272"/>
      <c r="RGB29" s="272"/>
      <c r="RGC29" s="272"/>
      <c r="RGD29" s="272"/>
      <c r="RGE29" s="272"/>
      <c r="RGF29" s="272"/>
      <c r="RGG29" s="272"/>
      <c r="RGH29" s="272"/>
      <c r="RGI29" s="272"/>
      <c r="RGJ29" s="272"/>
      <c r="RGK29" s="272"/>
      <c r="RGL29" s="272"/>
      <c r="RGM29" s="272"/>
      <c r="RGN29" s="272"/>
      <c r="RGO29" s="272"/>
      <c r="RGP29" s="272"/>
      <c r="RGQ29" s="272"/>
      <c r="RGR29" s="272"/>
      <c r="RGS29" s="272"/>
      <c r="RGT29" s="272"/>
      <c r="RGU29" s="272"/>
      <c r="RGV29" s="272"/>
      <c r="RGW29" s="272"/>
      <c r="RGX29" s="272"/>
      <c r="RGY29" s="272"/>
      <c r="RGZ29" s="272"/>
      <c r="RHA29" s="272"/>
      <c r="RHB29" s="272"/>
      <c r="RHC29" s="272"/>
      <c r="RHD29" s="272"/>
      <c r="RHE29" s="272"/>
      <c r="RHF29" s="272"/>
      <c r="RHG29" s="272"/>
      <c r="RHH29" s="272"/>
      <c r="RHI29" s="272"/>
      <c r="RHJ29" s="272"/>
      <c r="RHK29" s="272"/>
      <c r="RHL29" s="272"/>
      <c r="RHM29" s="272"/>
      <c r="RHN29" s="272"/>
      <c r="RHO29" s="272"/>
      <c r="RHP29" s="272"/>
      <c r="RHQ29" s="272"/>
      <c r="RHR29" s="272"/>
      <c r="RHS29" s="272"/>
      <c r="RHT29" s="272"/>
      <c r="RHU29" s="272"/>
      <c r="RHV29" s="272"/>
      <c r="RHW29" s="272"/>
      <c r="RHX29" s="272"/>
      <c r="RHY29" s="272"/>
      <c r="RHZ29" s="272"/>
      <c r="RIA29" s="272"/>
      <c r="RIB29" s="272"/>
      <c r="RIC29" s="272"/>
      <c r="RID29" s="272"/>
      <c r="RIE29" s="272"/>
      <c r="RIF29" s="272"/>
      <c r="RIG29" s="272"/>
      <c r="RIH29" s="272"/>
      <c r="RII29" s="272"/>
      <c r="RIJ29" s="272"/>
      <c r="RIK29" s="272"/>
      <c r="RIL29" s="272"/>
      <c r="RIM29" s="272"/>
      <c r="RIN29" s="272"/>
      <c r="RIO29" s="272"/>
      <c r="RIP29" s="272"/>
      <c r="RIQ29" s="272"/>
      <c r="RIR29" s="272"/>
      <c r="RIS29" s="272"/>
      <c r="RIT29" s="272"/>
      <c r="RIU29" s="272"/>
      <c r="RIV29" s="272"/>
      <c r="RIW29" s="272"/>
      <c r="RIX29" s="272"/>
      <c r="RIY29" s="272"/>
      <c r="RIZ29" s="272"/>
      <c r="RJA29" s="272"/>
      <c r="RJB29" s="272"/>
      <c r="RJC29" s="272"/>
      <c r="RJD29" s="272"/>
      <c r="RJE29" s="272"/>
      <c r="RJF29" s="272"/>
      <c r="RJG29" s="272"/>
      <c r="RJH29" s="272"/>
      <c r="RJI29" s="272"/>
      <c r="RJJ29" s="272"/>
      <c r="RJK29" s="272"/>
      <c r="RJL29" s="272"/>
      <c r="RJM29" s="272"/>
      <c r="RJN29" s="272"/>
      <c r="RJO29" s="272"/>
      <c r="RJP29" s="272"/>
      <c r="RJQ29" s="272"/>
      <c r="RJR29" s="272"/>
      <c r="RJS29" s="272"/>
      <c r="RJT29" s="272"/>
      <c r="RJU29" s="272"/>
      <c r="RJV29" s="272"/>
      <c r="RJW29" s="272"/>
      <c r="RJX29" s="272"/>
      <c r="RJY29" s="272"/>
      <c r="RJZ29" s="272"/>
      <c r="RKA29" s="272"/>
      <c r="RKB29" s="272"/>
      <c r="RKC29" s="272"/>
      <c r="RKD29" s="272"/>
      <c r="RKE29" s="272"/>
      <c r="RKF29" s="272"/>
      <c r="RKG29" s="272"/>
      <c r="RKH29" s="272"/>
      <c r="RKI29" s="272"/>
      <c r="RKJ29" s="272"/>
      <c r="RKK29" s="272"/>
      <c r="RKL29" s="272"/>
      <c r="RKM29" s="272"/>
      <c r="RKN29" s="272"/>
      <c r="RKO29" s="272"/>
      <c r="RKP29" s="272"/>
      <c r="RKQ29" s="272"/>
      <c r="RKR29" s="272"/>
      <c r="RKS29" s="272"/>
      <c r="RKT29" s="272"/>
      <c r="RKU29" s="272"/>
      <c r="RKV29" s="272"/>
      <c r="RKW29" s="272"/>
      <c r="RKX29" s="272"/>
      <c r="RKY29" s="272"/>
      <c r="RKZ29" s="272"/>
      <c r="RLA29" s="272"/>
      <c r="RLB29" s="272"/>
      <c r="RLC29" s="272"/>
      <c r="RLD29" s="272"/>
      <c r="RLE29" s="272"/>
      <c r="RLF29" s="272"/>
      <c r="RLG29" s="272"/>
      <c r="RLH29" s="272"/>
      <c r="RLI29" s="272"/>
      <c r="RLJ29" s="272"/>
      <c r="RLK29" s="272"/>
      <c r="RLL29" s="272"/>
      <c r="RLM29" s="272"/>
      <c r="RLN29" s="272"/>
      <c r="RLO29" s="272"/>
      <c r="RLP29" s="272"/>
      <c r="RLQ29" s="272"/>
      <c r="RLR29" s="272"/>
      <c r="RLS29" s="272"/>
      <c r="RLT29" s="272"/>
      <c r="RLU29" s="272"/>
      <c r="RLV29" s="272"/>
      <c r="RLW29" s="272"/>
      <c r="RLX29" s="272"/>
      <c r="RLY29" s="272"/>
      <c r="RLZ29" s="272"/>
      <c r="RMA29" s="272"/>
      <c r="RMB29" s="272"/>
      <c r="RMC29" s="272"/>
      <c r="RMD29" s="272"/>
      <c r="RME29" s="272"/>
      <c r="RMF29" s="272"/>
      <c r="RMG29" s="272"/>
      <c r="RMH29" s="272"/>
      <c r="RMI29" s="272"/>
      <c r="RMJ29" s="272"/>
      <c r="RMK29" s="272"/>
      <c r="RML29" s="272"/>
      <c r="RMM29" s="272"/>
      <c r="RMN29" s="272"/>
      <c r="RMO29" s="272"/>
      <c r="RMP29" s="272"/>
      <c r="RMQ29" s="272"/>
      <c r="RMR29" s="272"/>
      <c r="RMS29" s="272"/>
      <c r="RMT29" s="272"/>
      <c r="RMU29" s="272"/>
      <c r="RMV29" s="272"/>
      <c r="RMW29" s="272"/>
      <c r="RMX29" s="272"/>
      <c r="RMY29" s="272"/>
      <c r="RMZ29" s="272"/>
      <c r="RNA29" s="272"/>
      <c r="RNB29" s="272"/>
      <c r="RNC29" s="272"/>
      <c r="RND29" s="272"/>
      <c r="RNE29" s="272"/>
      <c r="RNF29" s="272"/>
      <c r="RNG29" s="272"/>
      <c r="RNH29" s="272"/>
      <c r="RNI29" s="272"/>
      <c r="RNJ29" s="272"/>
      <c r="RNK29" s="272"/>
      <c r="RNL29" s="272"/>
      <c r="RNM29" s="272"/>
      <c r="RNN29" s="272"/>
      <c r="RNO29" s="272"/>
      <c r="RNP29" s="272"/>
      <c r="RNQ29" s="272"/>
      <c r="RNR29" s="272"/>
      <c r="RNS29" s="272"/>
      <c r="RNT29" s="272"/>
      <c r="RNU29" s="272"/>
      <c r="RNV29" s="272"/>
      <c r="RNW29" s="272"/>
      <c r="RNX29" s="272"/>
      <c r="RNY29" s="272"/>
      <c r="RNZ29" s="272"/>
      <c r="ROA29" s="272"/>
      <c r="ROB29" s="272"/>
      <c r="ROC29" s="272"/>
      <c r="ROD29" s="272"/>
      <c r="ROE29" s="272"/>
      <c r="ROF29" s="272"/>
      <c r="ROG29" s="272"/>
      <c r="ROH29" s="272"/>
      <c r="ROI29" s="272"/>
      <c r="ROJ29" s="272"/>
      <c r="ROK29" s="272"/>
      <c r="ROL29" s="272"/>
      <c r="ROM29" s="272"/>
      <c r="RON29" s="272"/>
      <c r="ROO29" s="272"/>
      <c r="ROP29" s="272"/>
      <c r="ROQ29" s="272"/>
      <c r="ROR29" s="272"/>
      <c r="ROS29" s="272"/>
      <c r="ROT29" s="272"/>
      <c r="ROU29" s="272"/>
      <c r="ROV29" s="272"/>
      <c r="ROW29" s="272"/>
      <c r="ROX29" s="272"/>
      <c r="ROY29" s="272"/>
      <c r="ROZ29" s="272"/>
      <c r="RPA29" s="272"/>
      <c r="RPB29" s="272"/>
      <c r="RPC29" s="272"/>
      <c r="RPD29" s="272"/>
      <c r="RPE29" s="272"/>
      <c r="RPF29" s="272"/>
      <c r="RPG29" s="272"/>
      <c r="RPH29" s="272"/>
      <c r="RPI29" s="272"/>
      <c r="RPJ29" s="272"/>
      <c r="RPK29" s="272"/>
      <c r="RPL29" s="272"/>
      <c r="RPM29" s="272"/>
      <c r="RPN29" s="272"/>
      <c r="RPO29" s="272"/>
      <c r="RPP29" s="272"/>
      <c r="RPQ29" s="272"/>
      <c r="RPR29" s="272"/>
      <c r="RPS29" s="272"/>
      <c r="RPT29" s="272"/>
      <c r="RPU29" s="272"/>
      <c r="RPV29" s="272"/>
      <c r="RPW29" s="272"/>
      <c r="RPX29" s="272"/>
      <c r="RPY29" s="272"/>
      <c r="RPZ29" s="272"/>
      <c r="RQA29" s="272"/>
      <c r="RQB29" s="272"/>
      <c r="RQC29" s="272"/>
      <c r="RQD29" s="272"/>
      <c r="RQE29" s="272"/>
      <c r="RQF29" s="272"/>
      <c r="RQG29" s="272"/>
      <c r="RQH29" s="272"/>
      <c r="RQI29" s="272"/>
      <c r="RQJ29" s="272"/>
      <c r="RQK29" s="272"/>
      <c r="RQL29" s="272"/>
      <c r="RQM29" s="272"/>
      <c r="RQN29" s="272"/>
      <c r="RQO29" s="272"/>
      <c r="RQP29" s="272"/>
      <c r="RQQ29" s="272"/>
      <c r="RQR29" s="272"/>
      <c r="RQS29" s="272"/>
      <c r="RQT29" s="272"/>
      <c r="RQU29" s="272"/>
      <c r="RQV29" s="272"/>
      <c r="RQW29" s="272"/>
      <c r="RQX29" s="272"/>
      <c r="RQY29" s="272"/>
      <c r="RQZ29" s="272"/>
      <c r="RRA29" s="272"/>
      <c r="RRB29" s="272"/>
      <c r="RRC29" s="272"/>
      <c r="RRD29" s="272"/>
      <c r="RRE29" s="272"/>
      <c r="RRF29" s="272"/>
      <c r="RRG29" s="272"/>
      <c r="RRH29" s="272"/>
      <c r="RRI29" s="272"/>
      <c r="RRJ29" s="272"/>
      <c r="RRK29" s="272"/>
      <c r="RRL29" s="272"/>
      <c r="RRM29" s="272"/>
      <c r="RRN29" s="272"/>
      <c r="RRO29" s="272"/>
      <c r="RRP29" s="272"/>
      <c r="RRQ29" s="272"/>
      <c r="RRR29" s="272"/>
      <c r="RRS29" s="272"/>
      <c r="RRT29" s="272"/>
      <c r="RRU29" s="272"/>
      <c r="RRV29" s="272"/>
      <c r="RRW29" s="272"/>
      <c r="RRX29" s="272"/>
      <c r="RRY29" s="272"/>
      <c r="RRZ29" s="272"/>
      <c r="RSA29" s="272"/>
      <c r="RSB29" s="272"/>
      <c r="RSC29" s="272"/>
      <c r="RSD29" s="272"/>
      <c r="RSE29" s="272"/>
      <c r="RSF29" s="272"/>
      <c r="RSG29" s="272"/>
      <c r="RSH29" s="272"/>
      <c r="RSI29" s="272"/>
      <c r="RSJ29" s="272"/>
      <c r="RSK29" s="272"/>
      <c r="RSL29" s="272"/>
      <c r="RSM29" s="272"/>
      <c r="RSN29" s="272"/>
      <c r="RSO29" s="272"/>
      <c r="RSP29" s="272"/>
      <c r="RSQ29" s="272"/>
      <c r="RSR29" s="272"/>
      <c r="RSS29" s="272"/>
      <c r="RST29" s="272"/>
      <c r="RSU29" s="272"/>
      <c r="RSV29" s="272"/>
      <c r="RSW29" s="272"/>
      <c r="RSX29" s="272"/>
      <c r="RSY29" s="272"/>
      <c r="RSZ29" s="272"/>
      <c r="RTA29" s="272"/>
      <c r="RTB29" s="272"/>
      <c r="RTC29" s="272"/>
      <c r="RTD29" s="272"/>
      <c r="RTE29" s="272"/>
      <c r="RTF29" s="272"/>
      <c r="RTG29" s="272"/>
      <c r="RTH29" s="272"/>
      <c r="RTI29" s="272"/>
      <c r="RTJ29" s="272"/>
      <c r="RTK29" s="272"/>
      <c r="RTL29" s="272"/>
      <c r="RTM29" s="272"/>
      <c r="RTN29" s="272"/>
      <c r="RTO29" s="272"/>
      <c r="RTP29" s="272"/>
      <c r="RTQ29" s="272"/>
      <c r="RTR29" s="272"/>
      <c r="RTS29" s="272"/>
      <c r="RTT29" s="272"/>
      <c r="RTU29" s="272"/>
      <c r="RTV29" s="272"/>
      <c r="RTW29" s="272"/>
      <c r="RTX29" s="272"/>
      <c r="RTY29" s="272"/>
      <c r="RTZ29" s="272"/>
      <c r="RUA29" s="272"/>
      <c r="RUB29" s="272"/>
      <c r="RUC29" s="272"/>
      <c r="RUD29" s="272"/>
      <c r="RUE29" s="272"/>
      <c r="RUF29" s="272"/>
      <c r="RUG29" s="272"/>
      <c r="RUH29" s="272"/>
      <c r="RUI29" s="272"/>
      <c r="RUJ29" s="272"/>
      <c r="RUK29" s="272"/>
      <c r="RUL29" s="272"/>
      <c r="RUM29" s="272"/>
      <c r="RUN29" s="272"/>
      <c r="RUO29" s="272"/>
      <c r="RUP29" s="272"/>
      <c r="RUQ29" s="272"/>
      <c r="RUR29" s="272"/>
      <c r="RUS29" s="272"/>
      <c r="RUT29" s="272"/>
      <c r="RUU29" s="272"/>
      <c r="RUV29" s="272"/>
      <c r="RUW29" s="272"/>
      <c r="RUX29" s="272"/>
      <c r="RUY29" s="272"/>
      <c r="RUZ29" s="272"/>
      <c r="RVA29" s="272"/>
      <c r="RVB29" s="272"/>
      <c r="RVC29" s="272"/>
      <c r="RVD29" s="272"/>
      <c r="RVE29" s="272"/>
      <c r="RVF29" s="272"/>
      <c r="RVG29" s="272"/>
      <c r="RVH29" s="272"/>
      <c r="RVI29" s="272"/>
      <c r="RVJ29" s="272"/>
      <c r="RVK29" s="272"/>
      <c r="RVL29" s="272"/>
      <c r="RVM29" s="272"/>
      <c r="RVN29" s="272"/>
      <c r="RVO29" s="272"/>
      <c r="RVP29" s="272"/>
      <c r="RVQ29" s="272"/>
      <c r="RVR29" s="272"/>
      <c r="RVS29" s="272"/>
      <c r="RVT29" s="272"/>
      <c r="RVU29" s="272"/>
      <c r="RVV29" s="272"/>
      <c r="RVW29" s="272"/>
      <c r="RVX29" s="272"/>
      <c r="RVY29" s="272"/>
      <c r="RVZ29" s="272"/>
      <c r="RWA29" s="272"/>
      <c r="RWB29" s="272"/>
      <c r="RWC29" s="272"/>
      <c r="RWD29" s="272"/>
      <c r="RWE29" s="272"/>
      <c r="RWF29" s="272"/>
      <c r="RWG29" s="272"/>
      <c r="RWH29" s="272"/>
      <c r="RWI29" s="272"/>
      <c r="RWJ29" s="272"/>
      <c r="RWK29" s="272"/>
      <c r="RWL29" s="272"/>
      <c r="RWM29" s="272"/>
      <c r="RWN29" s="272"/>
      <c r="RWO29" s="272"/>
      <c r="RWP29" s="272"/>
      <c r="RWQ29" s="272"/>
      <c r="RWR29" s="272"/>
      <c r="RWS29" s="272"/>
      <c r="RWT29" s="272"/>
      <c r="RWU29" s="272"/>
      <c r="RWV29" s="272"/>
      <c r="RWW29" s="272"/>
      <c r="RWX29" s="272"/>
      <c r="RWY29" s="272"/>
      <c r="RWZ29" s="272"/>
      <c r="RXA29" s="272"/>
      <c r="RXB29" s="272"/>
      <c r="RXC29" s="272"/>
      <c r="RXD29" s="272"/>
      <c r="RXE29" s="272"/>
      <c r="RXF29" s="272"/>
      <c r="RXG29" s="272"/>
      <c r="RXH29" s="272"/>
      <c r="RXI29" s="272"/>
      <c r="RXJ29" s="272"/>
      <c r="RXK29" s="272"/>
      <c r="RXL29" s="272"/>
      <c r="RXM29" s="272"/>
      <c r="RXN29" s="272"/>
      <c r="RXO29" s="272"/>
      <c r="RXP29" s="272"/>
      <c r="RXQ29" s="272"/>
      <c r="RXR29" s="272"/>
      <c r="RXS29" s="272"/>
      <c r="RXT29" s="272"/>
      <c r="RXU29" s="272"/>
      <c r="RXV29" s="272"/>
      <c r="RXW29" s="272"/>
      <c r="RXX29" s="272"/>
      <c r="RXY29" s="272"/>
      <c r="RXZ29" s="272"/>
      <c r="RYA29" s="272"/>
      <c r="RYB29" s="272"/>
      <c r="RYC29" s="272"/>
      <c r="RYD29" s="272"/>
      <c r="RYE29" s="272"/>
      <c r="RYF29" s="272"/>
      <c r="RYG29" s="272"/>
      <c r="RYH29" s="272"/>
      <c r="RYI29" s="272"/>
      <c r="RYJ29" s="272"/>
      <c r="RYK29" s="272"/>
      <c r="RYL29" s="272"/>
      <c r="RYM29" s="272"/>
      <c r="RYN29" s="272"/>
      <c r="RYO29" s="272"/>
      <c r="RYP29" s="272"/>
      <c r="RYQ29" s="272"/>
      <c r="RYR29" s="272"/>
      <c r="RYS29" s="272"/>
      <c r="RYT29" s="272"/>
      <c r="RYU29" s="272"/>
      <c r="RYV29" s="272"/>
      <c r="RYW29" s="272"/>
      <c r="RYX29" s="272"/>
      <c r="RYY29" s="272"/>
      <c r="RYZ29" s="272"/>
      <c r="RZA29" s="272"/>
      <c r="RZB29" s="272"/>
      <c r="RZC29" s="272"/>
      <c r="RZD29" s="272"/>
      <c r="RZE29" s="272"/>
      <c r="RZF29" s="272"/>
      <c r="RZG29" s="272"/>
      <c r="RZH29" s="272"/>
      <c r="RZI29" s="272"/>
      <c r="RZJ29" s="272"/>
      <c r="RZK29" s="272"/>
      <c r="RZL29" s="272"/>
      <c r="RZM29" s="272"/>
      <c r="RZN29" s="272"/>
      <c r="RZO29" s="272"/>
      <c r="RZP29" s="272"/>
      <c r="RZQ29" s="272"/>
      <c r="RZR29" s="272"/>
      <c r="RZS29" s="272"/>
      <c r="RZT29" s="272"/>
      <c r="RZU29" s="272"/>
      <c r="RZV29" s="272"/>
      <c r="RZW29" s="272"/>
      <c r="RZX29" s="272"/>
      <c r="RZY29" s="272"/>
      <c r="RZZ29" s="272"/>
      <c r="SAA29" s="272"/>
      <c r="SAB29" s="272"/>
      <c r="SAC29" s="272"/>
      <c r="SAD29" s="272"/>
      <c r="SAE29" s="272"/>
      <c r="SAF29" s="272"/>
      <c r="SAG29" s="272"/>
      <c r="SAH29" s="272"/>
      <c r="SAI29" s="272"/>
      <c r="SAJ29" s="272"/>
      <c r="SAK29" s="272"/>
      <c r="SAL29" s="272"/>
      <c r="SAM29" s="272"/>
      <c r="SAN29" s="272"/>
      <c r="SAO29" s="272"/>
      <c r="SAP29" s="272"/>
      <c r="SAQ29" s="272"/>
      <c r="SAR29" s="272"/>
      <c r="SAS29" s="272"/>
      <c r="SAT29" s="272"/>
      <c r="SAU29" s="272"/>
      <c r="SAV29" s="272"/>
      <c r="SAW29" s="272"/>
      <c r="SAX29" s="272"/>
      <c r="SAY29" s="272"/>
      <c r="SAZ29" s="272"/>
      <c r="SBA29" s="272"/>
      <c r="SBB29" s="272"/>
      <c r="SBC29" s="272"/>
      <c r="SBD29" s="272"/>
      <c r="SBE29" s="272"/>
      <c r="SBF29" s="272"/>
      <c r="SBG29" s="272"/>
      <c r="SBH29" s="272"/>
      <c r="SBI29" s="272"/>
      <c r="SBJ29" s="272"/>
      <c r="SBK29" s="272"/>
      <c r="SBL29" s="272"/>
      <c r="SBM29" s="272"/>
      <c r="SBN29" s="272"/>
      <c r="SBO29" s="272"/>
      <c r="SBP29" s="272"/>
      <c r="SBQ29" s="272"/>
      <c r="SBR29" s="272"/>
      <c r="SBS29" s="272"/>
      <c r="SBT29" s="272"/>
      <c r="SBU29" s="272"/>
      <c r="SBV29" s="272"/>
      <c r="SBW29" s="272"/>
      <c r="SBX29" s="272"/>
      <c r="SBY29" s="272"/>
      <c r="SBZ29" s="272"/>
      <c r="SCA29" s="272"/>
      <c r="SCB29" s="272"/>
      <c r="SCC29" s="272"/>
      <c r="SCD29" s="272"/>
      <c r="SCE29" s="272"/>
      <c r="SCF29" s="272"/>
      <c r="SCG29" s="272"/>
      <c r="SCH29" s="272"/>
      <c r="SCI29" s="272"/>
      <c r="SCJ29" s="272"/>
      <c r="SCK29" s="272"/>
      <c r="SCL29" s="272"/>
      <c r="SCM29" s="272"/>
      <c r="SCN29" s="272"/>
      <c r="SCO29" s="272"/>
      <c r="SCP29" s="272"/>
      <c r="SCQ29" s="272"/>
      <c r="SCR29" s="272"/>
      <c r="SCS29" s="272"/>
      <c r="SCT29" s="272"/>
      <c r="SCU29" s="272"/>
      <c r="SCV29" s="272"/>
      <c r="SCW29" s="272"/>
      <c r="SCX29" s="272"/>
      <c r="SCY29" s="272"/>
      <c r="SCZ29" s="272"/>
      <c r="SDA29" s="272"/>
      <c r="SDB29" s="272"/>
      <c r="SDC29" s="272"/>
      <c r="SDD29" s="272"/>
      <c r="SDE29" s="272"/>
      <c r="SDF29" s="272"/>
      <c r="SDG29" s="272"/>
      <c r="SDH29" s="272"/>
      <c r="SDI29" s="272"/>
      <c r="SDJ29" s="272"/>
      <c r="SDK29" s="272"/>
      <c r="SDL29" s="272"/>
      <c r="SDM29" s="272"/>
      <c r="SDN29" s="272"/>
      <c r="SDO29" s="272"/>
      <c r="SDP29" s="272"/>
      <c r="SDQ29" s="272"/>
      <c r="SDR29" s="272"/>
      <c r="SDS29" s="272"/>
      <c r="SDT29" s="272"/>
      <c r="SDU29" s="272"/>
      <c r="SDV29" s="272"/>
      <c r="SDW29" s="272"/>
      <c r="SDX29" s="272"/>
      <c r="SDY29" s="272"/>
      <c r="SDZ29" s="272"/>
      <c r="SEA29" s="272"/>
      <c r="SEB29" s="272"/>
      <c r="SEC29" s="272"/>
      <c r="SED29" s="272"/>
      <c r="SEE29" s="272"/>
      <c r="SEF29" s="272"/>
      <c r="SEG29" s="272"/>
      <c r="SEH29" s="272"/>
      <c r="SEI29" s="272"/>
      <c r="SEJ29" s="272"/>
      <c r="SEK29" s="272"/>
      <c r="SEL29" s="272"/>
      <c r="SEM29" s="272"/>
      <c r="SEN29" s="272"/>
      <c r="SEO29" s="272"/>
      <c r="SEP29" s="272"/>
      <c r="SEQ29" s="272"/>
      <c r="SER29" s="272"/>
      <c r="SES29" s="272"/>
      <c r="SET29" s="272"/>
      <c r="SEU29" s="272"/>
      <c r="SEV29" s="272"/>
      <c r="SEW29" s="272"/>
      <c r="SEX29" s="272"/>
      <c r="SEY29" s="272"/>
      <c r="SEZ29" s="272"/>
      <c r="SFA29" s="272"/>
      <c r="SFB29" s="272"/>
      <c r="SFC29" s="272"/>
      <c r="SFD29" s="272"/>
      <c r="SFE29" s="272"/>
      <c r="SFF29" s="272"/>
      <c r="SFG29" s="272"/>
      <c r="SFH29" s="272"/>
      <c r="SFI29" s="272"/>
      <c r="SFJ29" s="272"/>
      <c r="SFK29" s="272"/>
      <c r="SFL29" s="272"/>
      <c r="SFM29" s="272"/>
      <c r="SFN29" s="272"/>
      <c r="SFO29" s="272"/>
      <c r="SFP29" s="272"/>
      <c r="SFQ29" s="272"/>
      <c r="SFR29" s="272"/>
      <c r="SFS29" s="272"/>
      <c r="SFT29" s="272"/>
      <c r="SFU29" s="272"/>
      <c r="SFV29" s="272"/>
      <c r="SFW29" s="272"/>
      <c r="SFX29" s="272"/>
      <c r="SFY29" s="272"/>
      <c r="SFZ29" s="272"/>
      <c r="SGA29" s="272"/>
      <c r="SGB29" s="272"/>
      <c r="SGC29" s="272"/>
      <c r="SGD29" s="272"/>
      <c r="SGE29" s="272"/>
      <c r="SGF29" s="272"/>
      <c r="SGG29" s="272"/>
      <c r="SGH29" s="272"/>
      <c r="SGI29" s="272"/>
      <c r="SGJ29" s="272"/>
      <c r="SGK29" s="272"/>
      <c r="SGL29" s="272"/>
      <c r="SGM29" s="272"/>
      <c r="SGN29" s="272"/>
      <c r="SGO29" s="272"/>
      <c r="SGP29" s="272"/>
      <c r="SGQ29" s="272"/>
      <c r="SGR29" s="272"/>
      <c r="SGS29" s="272"/>
      <c r="SGT29" s="272"/>
      <c r="SGU29" s="272"/>
      <c r="SGV29" s="272"/>
      <c r="SGW29" s="272"/>
      <c r="SGX29" s="272"/>
      <c r="SGY29" s="272"/>
      <c r="SGZ29" s="272"/>
      <c r="SHA29" s="272"/>
      <c r="SHB29" s="272"/>
      <c r="SHC29" s="272"/>
      <c r="SHD29" s="272"/>
      <c r="SHE29" s="272"/>
      <c r="SHF29" s="272"/>
      <c r="SHG29" s="272"/>
      <c r="SHH29" s="272"/>
      <c r="SHI29" s="272"/>
      <c r="SHJ29" s="272"/>
      <c r="SHK29" s="272"/>
      <c r="SHL29" s="272"/>
      <c r="SHM29" s="272"/>
      <c r="SHN29" s="272"/>
      <c r="SHO29" s="272"/>
      <c r="SHP29" s="272"/>
      <c r="SHQ29" s="272"/>
      <c r="SHR29" s="272"/>
      <c r="SHS29" s="272"/>
      <c r="SHT29" s="272"/>
      <c r="SHU29" s="272"/>
      <c r="SHV29" s="272"/>
      <c r="SHW29" s="272"/>
      <c r="SHX29" s="272"/>
      <c r="SHY29" s="272"/>
      <c r="SHZ29" s="272"/>
      <c r="SIA29" s="272"/>
      <c r="SIB29" s="272"/>
      <c r="SIC29" s="272"/>
      <c r="SID29" s="272"/>
      <c r="SIE29" s="272"/>
      <c r="SIF29" s="272"/>
      <c r="SIG29" s="272"/>
      <c r="SIH29" s="272"/>
      <c r="SII29" s="272"/>
      <c r="SIJ29" s="272"/>
      <c r="SIK29" s="272"/>
      <c r="SIL29" s="272"/>
      <c r="SIM29" s="272"/>
      <c r="SIN29" s="272"/>
      <c r="SIO29" s="272"/>
      <c r="SIP29" s="272"/>
      <c r="SIQ29" s="272"/>
      <c r="SIR29" s="272"/>
      <c r="SIS29" s="272"/>
      <c r="SIT29" s="272"/>
      <c r="SIU29" s="272"/>
      <c r="SIV29" s="272"/>
      <c r="SIW29" s="272"/>
      <c r="SIX29" s="272"/>
      <c r="SIY29" s="272"/>
      <c r="SIZ29" s="272"/>
      <c r="SJA29" s="272"/>
      <c r="SJB29" s="272"/>
      <c r="SJC29" s="272"/>
      <c r="SJD29" s="272"/>
      <c r="SJE29" s="272"/>
      <c r="SJF29" s="272"/>
      <c r="SJG29" s="272"/>
      <c r="SJH29" s="272"/>
      <c r="SJI29" s="272"/>
      <c r="SJJ29" s="272"/>
      <c r="SJK29" s="272"/>
      <c r="SJL29" s="272"/>
      <c r="SJM29" s="272"/>
      <c r="SJN29" s="272"/>
      <c r="SJO29" s="272"/>
      <c r="SJP29" s="272"/>
      <c r="SJQ29" s="272"/>
      <c r="SJR29" s="272"/>
      <c r="SJS29" s="272"/>
      <c r="SJT29" s="272"/>
      <c r="SJU29" s="272"/>
      <c r="SJV29" s="272"/>
      <c r="SJW29" s="272"/>
      <c r="SJX29" s="272"/>
      <c r="SJY29" s="272"/>
      <c r="SJZ29" s="272"/>
      <c r="SKA29" s="272"/>
      <c r="SKB29" s="272"/>
      <c r="SKC29" s="272"/>
      <c r="SKD29" s="272"/>
      <c r="SKE29" s="272"/>
      <c r="SKF29" s="272"/>
      <c r="SKG29" s="272"/>
      <c r="SKH29" s="272"/>
      <c r="SKI29" s="272"/>
      <c r="SKJ29" s="272"/>
      <c r="SKK29" s="272"/>
      <c r="SKL29" s="272"/>
      <c r="SKM29" s="272"/>
      <c r="SKN29" s="272"/>
      <c r="SKO29" s="272"/>
      <c r="SKP29" s="272"/>
      <c r="SKQ29" s="272"/>
      <c r="SKR29" s="272"/>
      <c r="SKS29" s="272"/>
      <c r="SKT29" s="272"/>
      <c r="SKU29" s="272"/>
      <c r="SKV29" s="272"/>
      <c r="SKW29" s="272"/>
      <c r="SKX29" s="272"/>
      <c r="SKY29" s="272"/>
      <c r="SKZ29" s="272"/>
      <c r="SLA29" s="272"/>
      <c r="SLB29" s="272"/>
      <c r="SLC29" s="272"/>
      <c r="SLD29" s="272"/>
      <c r="SLE29" s="272"/>
      <c r="SLF29" s="272"/>
      <c r="SLG29" s="272"/>
      <c r="SLH29" s="272"/>
      <c r="SLI29" s="272"/>
      <c r="SLJ29" s="272"/>
      <c r="SLK29" s="272"/>
      <c r="SLL29" s="272"/>
      <c r="SLM29" s="272"/>
      <c r="SLN29" s="272"/>
      <c r="SLO29" s="272"/>
      <c r="SLP29" s="272"/>
      <c r="SLQ29" s="272"/>
      <c r="SLR29" s="272"/>
      <c r="SLS29" s="272"/>
      <c r="SLT29" s="272"/>
      <c r="SLU29" s="272"/>
      <c r="SLV29" s="272"/>
      <c r="SLW29" s="272"/>
      <c r="SLX29" s="272"/>
      <c r="SLY29" s="272"/>
      <c r="SLZ29" s="272"/>
      <c r="SMA29" s="272"/>
      <c r="SMB29" s="272"/>
      <c r="SMC29" s="272"/>
      <c r="SMD29" s="272"/>
      <c r="SME29" s="272"/>
      <c r="SMF29" s="272"/>
      <c r="SMG29" s="272"/>
      <c r="SMH29" s="272"/>
      <c r="SMI29" s="272"/>
      <c r="SMJ29" s="272"/>
      <c r="SMK29" s="272"/>
      <c r="SML29" s="272"/>
      <c r="SMM29" s="272"/>
      <c r="SMN29" s="272"/>
      <c r="SMO29" s="272"/>
      <c r="SMP29" s="272"/>
      <c r="SMQ29" s="272"/>
      <c r="SMR29" s="272"/>
      <c r="SMS29" s="272"/>
      <c r="SMT29" s="272"/>
      <c r="SMU29" s="272"/>
      <c r="SMV29" s="272"/>
      <c r="SMW29" s="272"/>
      <c r="SMX29" s="272"/>
      <c r="SMY29" s="272"/>
      <c r="SMZ29" s="272"/>
      <c r="SNA29" s="272"/>
      <c r="SNB29" s="272"/>
      <c r="SNC29" s="272"/>
      <c r="SND29" s="272"/>
      <c r="SNE29" s="272"/>
      <c r="SNF29" s="272"/>
      <c r="SNG29" s="272"/>
      <c r="SNH29" s="272"/>
      <c r="SNI29" s="272"/>
      <c r="SNJ29" s="272"/>
      <c r="SNK29" s="272"/>
      <c r="SNL29" s="272"/>
      <c r="SNM29" s="272"/>
      <c r="SNN29" s="272"/>
      <c r="SNO29" s="272"/>
      <c r="SNP29" s="272"/>
      <c r="SNQ29" s="272"/>
      <c r="SNR29" s="272"/>
      <c r="SNS29" s="272"/>
      <c r="SNT29" s="272"/>
      <c r="SNU29" s="272"/>
      <c r="SNV29" s="272"/>
      <c r="SNW29" s="272"/>
      <c r="SNX29" s="272"/>
      <c r="SNY29" s="272"/>
      <c r="SNZ29" s="272"/>
      <c r="SOA29" s="272"/>
      <c r="SOB29" s="272"/>
      <c r="SOC29" s="272"/>
      <c r="SOD29" s="272"/>
      <c r="SOE29" s="272"/>
      <c r="SOF29" s="272"/>
      <c r="SOG29" s="272"/>
      <c r="SOH29" s="272"/>
      <c r="SOI29" s="272"/>
      <c r="SOJ29" s="272"/>
      <c r="SOK29" s="272"/>
      <c r="SOL29" s="272"/>
      <c r="SOM29" s="272"/>
      <c r="SON29" s="272"/>
      <c r="SOO29" s="272"/>
      <c r="SOP29" s="272"/>
      <c r="SOQ29" s="272"/>
      <c r="SOR29" s="272"/>
      <c r="SOS29" s="272"/>
      <c r="SOT29" s="272"/>
      <c r="SOU29" s="272"/>
      <c r="SOV29" s="272"/>
      <c r="SOW29" s="272"/>
      <c r="SOX29" s="272"/>
      <c r="SOY29" s="272"/>
      <c r="SOZ29" s="272"/>
      <c r="SPA29" s="272"/>
      <c r="SPB29" s="272"/>
      <c r="SPC29" s="272"/>
      <c r="SPD29" s="272"/>
      <c r="SPE29" s="272"/>
      <c r="SPF29" s="272"/>
      <c r="SPG29" s="272"/>
      <c r="SPH29" s="272"/>
      <c r="SPI29" s="272"/>
      <c r="SPJ29" s="272"/>
      <c r="SPK29" s="272"/>
      <c r="SPL29" s="272"/>
      <c r="SPM29" s="272"/>
      <c r="SPN29" s="272"/>
      <c r="SPO29" s="272"/>
      <c r="SPP29" s="272"/>
      <c r="SPQ29" s="272"/>
      <c r="SPR29" s="272"/>
      <c r="SPS29" s="272"/>
      <c r="SPT29" s="272"/>
      <c r="SPU29" s="272"/>
      <c r="SPV29" s="272"/>
      <c r="SPW29" s="272"/>
      <c r="SPX29" s="272"/>
      <c r="SPY29" s="272"/>
      <c r="SPZ29" s="272"/>
      <c r="SQA29" s="272"/>
      <c r="SQB29" s="272"/>
      <c r="SQC29" s="272"/>
      <c r="SQD29" s="272"/>
      <c r="SQE29" s="272"/>
      <c r="SQF29" s="272"/>
      <c r="SQG29" s="272"/>
      <c r="SQH29" s="272"/>
      <c r="SQI29" s="272"/>
      <c r="SQJ29" s="272"/>
      <c r="SQK29" s="272"/>
      <c r="SQL29" s="272"/>
      <c r="SQM29" s="272"/>
      <c r="SQN29" s="272"/>
      <c r="SQO29" s="272"/>
      <c r="SQP29" s="272"/>
      <c r="SQQ29" s="272"/>
      <c r="SQR29" s="272"/>
      <c r="SQS29" s="272"/>
      <c r="SQT29" s="272"/>
      <c r="SQU29" s="272"/>
      <c r="SQV29" s="272"/>
      <c r="SQW29" s="272"/>
      <c r="SQX29" s="272"/>
      <c r="SQY29" s="272"/>
      <c r="SQZ29" s="272"/>
      <c r="SRA29" s="272"/>
      <c r="SRB29" s="272"/>
      <c r="SRC29" s="272"/>
      <c r="SRD29" s="272"/>
      <c r="SRE29" s="272"/>
      <c r="SRF29" s="272"/>
      <c r="SRG29" s="272"/>
      <c r="SRH29" s="272"/>
      <c r="SRI29" s="272"/>
      <c r="SRJ29" s="272"/>
      <c r="SRK29" s="272"/>
      <c r="SRL29" s="272"/>
      <c r="SRM29" s="272"/>
      <c r="SRN29" s="272"/>
      <c r="SRO29" s="272"/>
      <c r="SRP29" s="272"/>
      <c r="SRQ29" s="272"/>
      <c r="SRR29" s="272"/>
      <c r="SRS29" s="272"/>
      <c r="SRT29" s="272"/>
      <c r="SRU29" s="272"/>
      <c r="SRV29" s="272"/>
      <c r="SRW29" s="272"/>
      <c r="SRX29" s="272"/>
      <c r="SRY29" s="272"/>
      <c r="SRZ29" s="272"/>
      <c r="SSA29" s="272"/>
      <c r="SSB29" s="272"/>
      <c r="SSC29" s="272"/>
      <c r="SSD29" s="272"/>
      <c r="SSE29" s="272"/>
      <c r="SSF29" s="272"/>
      <c r="SSG29" s="272"/>
      <c r="SSH29" s="272"/>
      <c r="SSI29" s="272"/>
      <c r="SSJ29" s="272"/>
      <c r="SSK29" s="272"/>
      <c r="SSL29" s="272"/>
      <c r="SSM29" s="272"/>
      <c r="SSN29" s="272"/>
      <c r="SSO29" s="272"/>
      <c r="SSP29" s="272"/>
      <c r="SSQ29" s="272"/>
      <c r="SSR29" s="272"/>
      <c r="SSS29" s="272"/>
      <c r="SST29" s="272"/>
      <c r="SSU29" s="272"/>
      <c r="SSV29" s="272"/>
      <c r="SSW29" s="272"/>
      <c r="SSX29" s="272"/>
      <c r="SSY29" s="272"/>
      <c r="SSZ29" s="272"/>
      <c r="STA29" s="272"/>
      <c r="STB29" s="272"/>
      <c r="STC29" s="272"/>
      <c r="STD29" s="272"/>
      <c r="STE29" s="272"/>
      <c r="STF29" s="272"/>
      <c r="STG29" s="272"/>
      <c r="STH29" s="272"/>
      <c r="STI29" s="272"/>
      <c r="STJ29" s="272"/>
      <c r="STK29" s="272"/>
      <c r="STL29" s="272"/>
      <c r="STM29" s="272"/>
      <c r="STN29" s="272"/>
      <c r="STO29" s="272"/>
      <c r="STP29" s="272"/>
      <c r="STQ29" s="272"/>
      <c r="STR29" s="272"/>
      <c r="STS29" s="272"/>
      <c r="STT29" s="272"/>
      <c r="STU29" s="272"/>
      <c r="STV29" s="272"/>
      <c r="STW29" s="272"/>
      <c r="STX29" s="272"/>
      <c r="STY29" s="272"/>
      <c r="STZ29" s="272"/>
      <c r="SUA29" s="272"/>
      <c r="SUB29" s="272"/>
      <c r="SUC29" s="272"/>
      <c r="SUD29" s="272"/>
      <c r="SUE29" s="272"/>
      <c r="SUF29" s="272"/>
      <c r="SUG29" s="272"/>
      <c r="SUH29" s="272"/>
      <c r="SUI29" s="272"/>
      <c r="SUJ29" s="272"/>
      <c r="SUK29" s="272"/>
      <c r="SUL29" s="272"/>
      <c r="SUM29" s="272"/>
      <c r="SUN29" s="272"/>
      <c r="SUO29" s="272"/>
      <c r="SUP29" s="272"/>
      <c r="SUQ29" s="272"/>
      <c r="SUR29" s="272"/>
      <c r="SUS29" s="272"/>
      <c r="SUT29" s="272"/>
      <c r="SUU29" s="272"/>
      <c r="SUV29" s="272"/>
      <c r="SUW29" s="272"/>
      <c r="SUX29" s="272"/>
      <c r="SUY29" s="272"/>
      <c r="SUZ29" s="272"/>
      <c r="SVA29" s="272"/>
      <c r="SVB29" s="272"/>
      <c r="SVC29" s="272"/>
      <c r="SVD29" s="272"/>
      <c r="SVE29" s="272"/>
      <c r="SVF29" s="272"/>
      <c r="SVG29" s="272"/>
      <c r="SVH29" s="272"/>
      <c r="SVI29" s="272"/>
      <c r="SVJ29" s="272"/>
      <c r="SVK29" s="272"/>
      <c r="SVL29" s="272"/>
      <c r="SVM29" s="272"/>
      <c r="SVN29" s="272"/>
      <c r="SVO29" s="272"/>
      <c r="SVP29" s="272"/>
      <c r="SVQ29" s="272"/>
      <c r="SVR29" s="272"/>
      <c r="SVS29" s="272"/>
      <c r="SVT29" s="272"/>
      <c r="SVU29" s="272"/>
      <c r="SVV29" s="272"/>
      <c r="SVW29" s="272"/>
      <c r="SVX29" s="272"/>
      <c r="SVY29" s="272"/>
      <c r="SVZ29" s="272"/>
      <c r="SWA29" s="272"/>
      <c r="SWB29" s="272"/>
      <c r="SWC29" s="272"/>
      <c r="SWD29" s="272"/>
      <c r="SWE29" s="272"/>
      <c r="SWF29" s="272"/>
      <c r="SWG29" s="272"/>
      <c r="SWH29" s="272"/>
      <c r="SWI29" s="272"/>
      <c r="SWJ29" s="272"/>
      <c r="SWK29" s="272"/>
      <c r="SWL29" s="272"/>
      <c r="SWM29" s="272"/>
      <c r="SWN29" s="272"/>
      <c r="SWO29" s="272"/>
      <c r="SWP29" s="272"/>
      <c r="SWQ29" s="272"/>
      <c r="SWR29" s="272"/>
      <c r="SWS29" s="272"/>
      <c r="SWT29" s="272"/>
      <c r="SWU29" s="272"/>
      <c r="SWV29" s="272"/>
      <c r="SWW29" s="272"/>
      <c r="SWX29" s="272"/>
      <c r="SWY29" s="272"/>
      <c r="SWZ29" s="272"/>
      <c r="SXA29" s="272"/>
      <c r="SXB29" s="272"/>
      <c r="SXC29" s="272"/>
      <c r="SXD29" s="272"/>
      <c r="SXE29" s="272"/>
      <c r="SXF29" s="272"/>
      <c r="SXG29" s="272"/>
      <c r="SXH29" s="272"/>
      <c r="SXI29" s="272"/>
      <c r="SXJ29" s="272"/>
      <c r="SXK29" s="272"/>
      <c r="SXL29" s="272"/>
      <c r="SXM29" s="272"/>
      <c r="SXN29" s="272"/>
      <c r="SXO29" s="272"/>
      <c r="SXP29" s="272"/>
      <c r="SXQ29" s="272"/>
      <c r="SXR29" s="272"/>
      <c r="SXS29" s="272"/>
      <c r="SXT29" s="272"/>
      <c r="SXU29" s="272"/>
      <c r="SXV29" s="272"/>
      <c r="SXW29" s="272"/>
      <c r="SXX29" s="272"/>
      <c r="SXY29" s="272"/>
      <c r="SXZ29" s="272"/>
      <c r="SYA29" s="272"/>
      <c r="SYB29" s="272"/>
      <c r="SYC29" s="272"/>
      <c r="SYD29" s="272"/>
      <c r="SYE29" s="272"/>
      <c r="SYF29" s="272"/>
      <c r="SYG29" s="272"/>
      <c r="SYH29" s="272"/>
      <c r="SYI29" s="272"/>
      <c r="SYJ29" s="272"/>
      <c r="SYK29" s="272"/>
      <c r="SYL29" s="272"/>
      <c r="SYM29" s="272"/>
      <c r="SYN29" s="272"/>
      <c r="SYO29" s="272"/>
      <c r="SYP29" s="272"/>
      <c r="SYQ29" s="272"/>
      <c r="SYR29" s="272"/>
      <c r="SYS29" s="272"/>
      <c r="SYT29" s="272"/>
      <c r="SYU29" s="272"/>
      <c r="SYV29" s="272"/>
      <c r="SYW29" s="272"/>
      <c r="SYX29" s="272"/>
      <c r="SYY29" s="272"/>
      <c r="SYZ29" s="272"/>
      <c r="SZA29" s="272"/>
      <c r="SZB29" s="272"/>
      <c r="SZC29" s="272"/>
      <c r="SZD29" s="272"/>
      <c r="SZE29" s="272"/>
      <c r="SZF29" s="272"/>
      <c r="SZG29" s="272"/>
      <c r="SZH29" s="272"/>
      <c r="SZI29" s="272"/>
      <c r="SZJ29" s="272"/>
      <c r="SZK29" s="272"/>
      <c r="SZL29" s="272"/>
      <c r="SZM29" s="272"/>
      <c r="SZN29" s="272"/>
      <c r="SZO29" s="272"/>
      <c r="SZP29" s="272"/>
      <c r="SZQ29" s="272"/>
      <c r="SZR29" s="272"/>
      <c r="SZS29" s="272"/>
      <c r="SZT29" s="272"/>
      <c r="SZU29" s="272"/>
      <c r="SZV29" s="272"/>
      <c r="SZW29" s="272"/>
      <c r="SZX29" s="272"/>
      <c r="SZY29" s="272"/>
      <c r="SZZ29" s="272"/>
      <c r="TAA29" s="272"/>
      <c r="TAB29" s="272"/>
      <c r="TAC29" s="272"/>
      <c r="TAD29" s="272"/>
      <c r="TAE29" s="272"/>
      <c r="TAF29" s="272"/>
      <c r="TAG29" s="272"/>
      <c r="TAH29" s="272"/>
      <c r="TAI29" s="272"/>
      <c r="TAJ29" s="272"/>
      <c r="TAK29" s="272"/>
      <c r="TAL29" s="272"/>
      <c r="TAM29" s="272"/>
      <c r="TAN29" s="272"/>
      <c r="TAO29" s="272"/>
      <c r="TAP29" s="272"/>
      <c r="TAQ29" s="272"/>
      <c r="TAR29" s="272"/>
      <c r="TAS29" s="272"/>
      <c r="TAT29" s="272"/>
      <c r="TAU29" s="272"/>
      <c r="TAV29" s="272"/>
      <c r="TAW29" s="272"/>
      <c r="TAX29" s="272"/>
      <c r="TAY29" s="272"/>
      <c r="TAZ29" s="272"/>
      <c r="TBA29" s="272"/>
      <c r="TBB29" s="272"/>
      <c r="TBC29" s="272"/>
      <c r="TBD29" s="272"/>
      <c r="TBE29" s="272"/>
      <c r="TBF29" s="272"/>
      <c r="TBG29" s="272"/>
      <c r="TBH29" s="272"/>
      <c r="TBI29" s="272"/>
      <c r="TBJ29" s="272"/>
      <c r="TBK29" s="272"/>
      <c r="TBL29" s="272"/>
      <c r="TBM29" s="272"/>
      <c r="TBN29" s="272"/>
      <c r="TBO29" s="272"/>
      <c r="TBP29" s="272"/>
      <c r="TBQ29" s="272"/>
      <c r="TBR29" s="272"/>
      <c r="TBS29" s="272"/>
      <c r="TBT29" s="272"/>
      <c r="TBU29" s="272"/>
      <c r="TBV29" s="272"/>
      <c r="TBW29" s="272"/>
      <c r="TBX29" s="272"/>
      <c r="TBY29" s="272"/>
      <c r="TBZ29" s="272"/>
      <c r="TCA29" s="272"/>
      <c r="TCB29" s="272"/>
      <c r="TCC29" s="272"/>
      <c r="TCD29" s="272"/>
      <c r="TCE29" s="272"/>
      <c r="TCF29" s="272"/>
      <c r="TCG29" s="272"/>
      <c r="TCH29" s="272"/>
      <c r="TCI29" s="272"/>
      <c r="TCJ29" s="272"/>
      <c r="TCK29" s="272"/>
      <c r="TCL29" s="272"/>
      <c r="TCM29" s="272"/>
      <c r="TCN29" s="272"/>
      <c r="TCO29" s="272"/>
      <c r="TCP29" s="272"/>
      <c r="TCQ29" s="272"/>
      <c r="TCR29" s="272"/>
      <c r="TCS29" s="272"/>
      <c r="TCT29" s="272"/>
      <c r="TCU29" s="272"/>
      <c r="TCV29" s="272"/>
      <c r="TCW29" s="272"/>
      <c r="TCX29" s="272"/>
      <c r="TCY29" s="272"/>
      <c r="TCZ29" s="272"/>
      <c r="TDA29" s="272"/>
      <c r="TDB29" s="272"/>
      <c r="TDC29" s="272"/>
      <c r="TDD29" s="272"/>
      <c r="TDE29" s="272"/>
      <c r="TDF29" s="272"/>
      <c r="TDG29" s="272"/>
      <c r="TDH29" s="272"/>
      <c r="TDI29" s="272"/>
      <c r="TDJ29" s="272"/>
      <c r="TDK29" s="272"/>
      <c r="TDL29" s="272"/>
      <c r="TDM29" s="272"/>
      <c r="TDN29" s="272"/>
      <c r="TDO29" s="272"/>
      <c r="TDP29" s="272"/>
      <c r="TDQ29" s="272"/>
      <c r="TDR29" s="272"/>
      <c r="TDS29" s="272"/>
      <c r="TDT29" s="272"/>
      <c r="TDU29" s="272"/>
      <c r="TDV29" s="272"/>
      <c r="TDW29" s="272"/>
      <c r="TDX29" s="272"/>
      <c r="TDY29" s="272"/>
      <c r="TDZ29" s="272"/>
      <c r="TEA29" s="272"/>
      <c r="TEB29" s="272"/>
      <c r="TEC29" s="272"/>
      <c r="TED29" s="272"/>
      <c r="TEE29" s="272"/>
      <c r="TEF29" s="272"/>
      <c r="TEG29" s="272"/>
      <c r="TEH29" s="272"/>
      <c r="TEI29" s="272"/>
      <c r="TEJ29" s="272"/>
      <c r="TEK29" s="272"/>
      <c r="TEL29" s="272"/>
      <c r="TEM29" s="272"/>
      <c r="TEN29" s="272"/>
      <c r="TEO29" s="272"/>
      <c r="TEP29" s="272"/>
      <c r="TEQ29" s="272"/>
      <c r="TER29" s="272"/>
      <c r="TES29" s="272"/>
      <c r="TET29" s="272"/>
      <c r="TEU29" s="272"/>
      <c r="TEV29" s="272"/>
      <c r="TEW29" s="272"/>
      <c r="TEX29" s="272"/>
      <c r="TEY29" s="272"/>
      <c r="TEZ29" s="272"/>
      <c r="TFA29" s="272"/>
      <c r="TFB29" s="272"/>
      <c r="TFC29" s="272"/>
      <c r="TFD29" s="272"/>
      <c r="TFE29" s="272"/>
      <c r="TFF29" s="272"/>
      <c r="TFG29" s="272"/>
      <c r="TFH29" s="272"/>
      <c r="TFI29" s="272"/>
      <c r="TFJ29" s="272"/>
      <c r="TFK29" s="272"/>
      <c r="TFL29" s="272"/>
      <c r="TFM29" s="272"/>
      <c r="TFN29" s="272"/>
      <c r="TFO29" s="272"/>
      <c r="TFP29" s="272"/>
      <c r="TFQ29" s="272"/>
      <c r="TFR29" s="272"/>
      <c r="TFS29" s="272"/>
      <c r="TFT29" s="272"/>
      <c r="TFU29" s="272"/>
      <c r="TFV29" s="272"/>
      <c r="TFW29" s="272"/>
      <c r="TFX29" s="272"/>
      <c r="TFY29" s="272"/>
      <c r="TFZ29" s="272"/>
      <c r="TGA29" s="272"/>
      <c r="TGB29" s="272"/>
      <c r="TGC29" s="272"/>
      <c r="TGD29" s="272"/>
      <c r="TGE29" s="272"/>
      <c r="TGF29" s="272"/>
      <c r="TGG29" s="272"/>
      <c r="TGH29" s="272"/>
      <c r="TGI29" s="272"/>
      <c r="TGJ29" s="272"/>
      <c r="TGK29" s="272"/>
      <c r="TGL29" s="272"/>
      <c r="TGM29" s="272"/>
      <c r="TGN29" s="272"/>
      <c r="TGO29" s="272"/>
      <c r="TGP29" s="272"/>
      <c r="TGQ29" s="272"/>
      <c r="TGR29" s="272"/>
      <c r="TGS29" s="272"/>
      <c r="TGT29" s="272"/>
      <c r="TGU29" s="272"/>
      <c r="TGV29" s="272"/>
      <c r="TGW29" s="272"/>
      <c r="TGX29" s="272"/>
      <c r="TGY29" s="272"/>
      <c r="TGZ29" s="272"/>
      <c r="THA29" s="272"/>
      <c r="THB29" s="272"/>
      <c r="THC29" s="272"/>
      <c r="THD29" s="272"/>
      <c r="THE29" s="272"/>
      <c r="THF29" s="272"/>
      <c r="THG29" s="272"/>
      <c r="THH29" s="272"/>
      <c r="THI29" s="272"/>
      <c r="THJ29" s="272"/>
      <c r="THK29" s="272"/>
      <c r="THL29" s="272"/>
      <c r="THM29" s="272"/>
      <c r="THN29" s="272"/>
      <c r="THO29" s="272"/>
      <c r="THP29" s="272"/>
      <c r="THQ29" s="272"/>
      <c r="THR29" s="272"/>
      <c r="THS29" s="272"/>
      <c r="THT29" s="272"/>
      <c r="THU29" s="272"/>
      <c r="THV29" s="272"/>
      <c r="THW29" s="272"/>
      <c r="THX29" s="272"/>
      <c r="THY29" s="272"/>
      <c r="THZ29" s="272"/>
      <c r="TIA29" s="272"/>
      <c r="TIB29" s="272"/>
      <c r="TIC29" s="272"/>
      <c r="TID29" s="272"/>
      <c r="TIE29" s="272"/>
      <c r="TIF29" s="272"/>
      <c r="TIG29" s="272"/>
      <c r="TIH29" s="272"/>
      <c r="TII29" s="272"/>
      <c r="TIJ29" s="272"/>
      <c r="TIK29" s="272"/>
      <c r="TIL29" s="272"/>
      <c r="TIM29" s="272"/>
      <c r="TIN29" s="272"/>
      <c r="TIO29" s="272"/>
      <c r="TIP29" s="272"/>
      <c r="TIQ29" s="272"/>
      <c r="TIR29" s="272"/>
      <c r="TIS29" s="272"/>
      <c r="TIT29" s="272"/>
      <c r="TIU29" s="272"/>
      <c r="TIV29" s="272"/>
      <c r="TIW29" s="272"/>
      <c r="TIX29" s="272"/>
      <c r="TIY29" s="272"/>
      <c r="TIZ29" s="272"/>
      <c r="TJA29" s="272"/>
      <c r="TJB29" s="272"/>
      <c r="TJC29" s="272"/>
      <c r="TJD29" s="272"/>
      <c r="TJE29" s="272"/>
      <c r="TJF29" s="272"/>
      <c r="TJG29" s="272"/>
      <c r="TJH29" s="272"/>
      <c r="TJI29" s="272"/>
      <c r="TJJ29" s="272"/>
      <c r="TJK29" s="272"/>
      <c r="TJL29" s="272"/>
      <c r="TJM29" s="272"/>
      <c r="TJN29" s="272"/>
      <c r="TJO29" s="272"/>
      <c r="TJP29" s="272"/>
      <c r="TJQ29" s="272"/>
      <c r="TJR29" s="272"/>
      <c r="TJS29" s="272"/>
      <c r="TJT29" s="272"/>
      <c r="TJU29" s="272"/>
      <c r="TJV29" s="272"/>
      <c r="TJW29" s="272"/>
      <c r="TJX29" s="272"/>
      <c r="TJY29" s="272"/>
      <c r="TJZ29" s="272"/>
      <c r="TKA29" s="272"/>
      <c r="TKB29" s="272"/>
      <c r="TKC29" s="272"/>
      <c r="TKD29" s="272"/>
      <c r="TKE29" s="272"/>
      <c r="TKF29" s="272"/>
      <c r="TKG29" s="272"/>
      <c r="TKH29" s="272"/>
      <c r="TKI29" s="272"/>
      <c r="TKJ29" s="272"/>
      <c r="TKK29" s="272"/>
      <c r="TKL29" s="272"/>
      <c r="TKM29" s="272"/>
      <c r="TKN29" s="272"/>
      <c r="TKO29" s="272"/>
      <c r="TKP29" s="272"/>
      <c r="TKQ29" s="272"/>
      <c r="TKR29" s="272"/>
      <c r="TKS29" s="272"/>
      <c r="TKT29" s="272"/>
      <c r="TKU29" s="272"/>
      <c r="TKV29" s="272"/>
      <c r="TKW29" s="272"/>
      <c r="TKX29" s="272"/>
      <c r="TKY29" s="272"/>
      <c r="TKZ29" s="272"/>
      <c r="TLA29" s="272"/>
      <c r="TLB29" s="272"/>
      <c r="TLC29" s="272"/>
      <c r="TLD29" s="272"/>
      <c r="TLE29" s="272"/>
      <c r="TLF29" s="272"/>
      <c r="TLG29" s="272"/>
      <c r="TLH29" s="272"/>
      <c r="TLI29" s="272"/>
      <c r="TLJ29" s="272"/>
      <c r="TLK29" s="272"/>
      <c r="TLL29" s="272"/>
      <c r="TLM29" s="272"/>
      <c r="TLN29" s="272"/>
      <c r="TLO29" s="272"/>
      <c r="TLP29" s="272"/>
      <c r="TLQ29" s="272"/>
      <c r="TLR29" s="272"/>
      <c r="TLS29" s="272"/>
      <c r="TLT29" s="272"/>
      <c r="TLU29" s="272"/>
      <c r="TLV29" s="272"/>
      <c r="TLW29" s="272"/>
      <c r="TLX29" s="272"/>
      <c r="TLY29" s="272"/>
      <c r="TLZ29" s="272"/>
      <c r="TMA29" s="272"/>
      <c r="TMB29" s="272"/>
      <c r="TMC29" s="272"/>
      <c r="TMD29" s="272"/>
      <c r="TME29" s="272"/>
      <c r="TMF29" s="272"/>
      <c r="TMG29" s="272"/>
      <c r="TMH29" s="272"/>
      <c r="TMI29" s="272"/>
      <c r="TMJ29" s="272"/>
      <c r="TMK29" s="272"/>
      <c r="TML29" s="272"/>
      <c r="TMM29" s="272"/>
      <c r="TMN29" s="272"/>
      <c r="TMO29" s="272"/>
      <c r="TMP29" s="272"/>
      <c r="TMQ29" s="272"/>
      <c r="TMR29" s="272"/>
      <c r="TMS29" s="272"/>
      <c r="TMT29" s="272"/>
      <c r="TMU29" s="272"/>
      <c r="TMV29" s="272"/>
      <c r="TMW29" s="272"/>
      <c r="TMX29" s="272"/>
      <c r="TMY29" s="272"/>
      <c r="TMZ29" s="272"/>
      <c r="TNA29" s="272"/>
      <c r="TNB29" s="272"/>
      <c r="TNC29" s="272"/>
      <c r="TND29" s="272"/>
      <c r="TNE29" s="272"/>
      <c r="TNF29" s="272"/>
      <c r="TNG29" s="272"/>
      <c r="TNH29" s="272"/>
      <c r="TNI29" s="272"/>
      <c r="TNJ29" s="272"/>
      <c r="TNK29" s="272"/>
      <c r="TNL29" s="272"/>
      <c r="TNM29" s="272"/>
      <c r="TNN29" s="272"/>
      <c r="TNO29" s="272"/>
      <c r="TNP29" s="272"/>
      <c r="TNQ29" s="272"/>
      <c r="TNR29" s="272"/>
      <c r="TNS29" s="272"/>
      <c r="TNT29" s="272"/>
      <c r="TNU29" s="272"/>
      <c r="TNV29" s="272"/>
      <c r="TNW29" s="272"/>
      <c r="TNX29" s="272"/>
      <c r="TNY29" s="272"/>
      <c r="TNZ29" s="272"/>
      <c r="TOA29" s="272"/>
      <c r="TOB29" s="272"/>
      <c r="TOC29" s="272"/>
      <c r="TOD29" s="272"/>
      <c r="TOE29" s="272"/>
      <c r="TOF29" s="272"/>
      <c r="TOG29" s="272"/>
      <c r="TOH29" s="272"/>
      <c r="TOI29" s="272"/>
      <c r="TOJ29" s="272"/>
      <c r="TOK29" s="272"/>
      <c r="TOL29" s="272"/>
      <c r="TOM29" s="272"/>
      <c r="TON29" s="272"/>
      <c r="TOO29" s="272"/>
      <c r="TOP29" s="272"/>
      <c r="TOQ29" s="272"/>
      <c r="TOR29" s="272"/>
      <c r="TOS29" s="272"/>
      <c r="TOT29" s="272"/>
      <c r="TOU29" s="272"/>
      <c r="TOV29" s="272"/>
      <c r="TOW29" s="272"/>
      <c r="TOX29" s="272"/>
      <c r="TOY29" s="272"/>
      <c r="TOZ29" s="272"/>
      <c r="TPA29" s="272"/>
      <c r="TPB29" s="272"/>
      <c r="TPC29" s="272"/>
      <c r="TPD29" s="272"/>
      <c r="TPE29" s="272"/>
      <c r="TPF29" s="272"/>
      <c r="TPG29" s="272"/>
      <c r="TPH29" s="272"/>
      <c r="TPI29" s="272"/>
      <c r="TPJ29" s="272"/>
      <c r="TPK29" s="272"/>
      <c r="TPL29" s="272"/>
      <c r="TPM29" s="272"/>
      <c r="TPN29" s="272"/>
      <c r="TPO29" s="272"/>
      <c r="TPP29" s="272"/>
      <c r="TPQ29" s="272"/>
      <c r="TPR29" s="272"/>
      <c r="TPS29" s="272"/>
      <c r="TPT29" s="272"/>
      <c r="TPU29" s="272"/>
      <c r="TPV29" s="272"/>
      <c r="TPW29" s="272"/>
      <c r="TPX29" s="272"/>
      <c r="TPY29" s="272"/>
      <c r="TPZ29" s="272"/>
      <c r="TQA29" s="272"/>
      <c r="TQB29" s="272"/>
      <c r="TQC29" s="272"/>
      <c r="TQD29" s="272"/>
      <c r="TQE29" s="272"/>
      <c r="TQF29" s="272"/>
      <c r="TQG29" s="272"/>
      <c r="TQH29" s="272"/>
      <c r="TQI29" s="272"/>
      <c r="TQJ29" s="272"/>
      <c r="TQK29" s="272"/>
      <c r="TQL29" s="272"/>
      <c r="TQM29" s="272"/>
      <c r="TQN29" s="272"/>
      <c r="TQO29" s="272"/>
      <c r="TQP29" s="272"/>
      <c r="TQQ29" s="272"/>
      <c r="TQR29" s="272"/>
      <c r="TQS29" s="272"/>
      <c r="TQT29" s="272"/>
      <c r="TQU29" s="272"/>
      <c r="TQV29" s="272"/>
      <c r="TQW29" s="272"/>
      <c r="TQX29" s="272"/>
      <c r="TQY29" s="272"/>
      <c r="TQZ29" s="272"/>
      <c r="TRA29" s="272"/>
      <c r="TRB29" s="272"/>
      <c r="TRC29" s="272"/>
      <c r="TRD29" s="272"/>
      <c r="TRE29" s="272"/>
      <c r="TRF29" s="272"/>
      <c r="TRG29" s="272"/>
      <c r="TRH29" s="272"/>
      <c r="TRI29" s="272"/>
      <c r="TRJ29" s="272"/>
      <c r="TRK29" s="272"/>
      <c r="TRL29" s="272"/>
      <c r="TRM29" s="272"/>
      <c r="TRN29" s="272"/>
      <c r="TRO29" s="272"/>
      <c r="TRP29" s="272"/>
      <c r="TRQ29" s="272"/>
      <c r="TRR29" s="272"/>
      <c r="TRS29" s="272"/>
      <c r="TRT29" s="272"/>
      <c r="TRU29" s="272"/>
      <c r="TRV29" s="272"/>
      <c r="TRW29" s="272"/>
      <c r="TRX29" s="272"/>
      <c r="TRY29" s="272"/>
      <c r="TRZ29" s="272"/>
      <c r="TSA29" s="272"/>
      <c r="TSB29" s="272"/>
      <c r="TSC29" s="272"/>
      <c r="TSD29" s="272"/>
      <c r="TSE29" s="272"/>
      <c r="TSF29" s="272"/>
      <c r="TSG29" s="272"/>
      <c r="TSH29" s="272"/>
      <c r="TSI29" s="272"/>
      <c r="TSJ29" s="272"/>
      <c r="TSK29" s="272"/>
      <c r="TSL29" s="272"/>
      <c r="TSM29" s="272"/>
      <c r="TSN29" s="272"/>
      <c r="TSO29" s="272"/>
      <c r="TSP29" s="272"/>
      <c r="TSQ29" s="272"/>
      <c r="TSR29" s="272"/>
      <c r="TSS29" s="272"/>
      <c r="TST29" s="272"/>
      <c r="TSU29" s="272"/>
      <c r="TSV29" s="272"/>
      <c r="TSW29" s="272"/>
      <c r="TSX29" s="272"/>
      <c r="TSY29" s="272"/>
      <c r="TSZ29" s="272"/>
      <c r="TTA29" s="272"/>
      <c r="TTB29" s="272"/>
      <c r="TTC29" s="272"/>
      <c r="TTD29" s="272"/>
      <c r="TTE29" s="272"/>
      <c r="TTF29" s="272"/>
      <c r="TTG29" s="272"/>
      <c r="TTH29" s="272"/>
      <c r="TTI29" s="272"/>
      <c r="TTJ29" s="272"/>
      <c r="TTK29" s="272"/>
      <c r="TTL29" s="272"/>
      <c r="TTM29" s="272"/>
      <c r="TTN29" s="272"/>
      <c r="TTO29" s="272"/>
      <c r="TTP29" s="272"/>
      <c r="TTQ29" s="272"/>
      <c r="TTR29" s="272"/>
      <c r="TTS29" s="272"/>
      <c r="TTT29" s="272"/>
      <c r="TTU29" s="272"/>
      <c r="TTV29" s="272"/>
      <c r="TTW29" s="272"/>
      <c r="TTX29" s="272"/>
      <c r="TTY29" s="272"/>
      <c r="TTZ29" s="272"/>
      <c r="TUA29" s="272"/>
      <c r="TUB29" s="272"/>
      <c r="TUC29" s="272"/>
      <c r="TUD29" s="272"/>
      <c r="TUE29" s="272"/>
      <c r="TUF29" s="272"/>
      <c r="TUG29" s="272"/>
      <c r="TUH29" s="272"/>
      <c r="TUI29" s="272"/>
      <c r="TUJ29" s="272"/>
      <c r="TUK29" s="272"/>
      <c r="TUL29" s="272"/>
      <c r="TUM29" s="272"/>
      <c r="TUN29" s="272"/>
      <c r="TUO29" s="272"/>
      <c r="TUP29" s="272"/>
      <c r="TUQ29" s="272"/>
      <c r="TUR29" s="272"/>
      <c r="TUS29" s="272"/>
      <c r="TUT29" s="272"/>
      <c r="TUU29" s="272"/>
      <c r="TUV29" s="272"/>
      <c r="TUW29" s="272"/>
      <c r="TUX29" s="272"/>
      <c r="TUY29" s="272"/>
      <c r="TUZ29" s="272"/>
      <c r="TVA29" s="272"/>
      <c r="TVB29" s="272"/>
      <c r="TVC29" s="272"/>
      <c r="TVD29" s="272"/>
      <c r="TVE29" s="272"/>
      <c r="TVF29" s="272"/>
      <c r="TVG29" s="272"/>
      <c r="TVH29" s="272"/>
      <c r="TVI29" s="272"/>
      <c r="TVJ29" s="272"/>
      <c r="TVK29" s="272"/>
      <c r="TVL29" s="272"/>
      <c r="TVM29" s="272"/>
      <c r="TVN29" s="272"/>
      <c r="TVO29" s="272"/>
      <c r="TVP29" s="272"/>
      <c r="TVQ29" s="272"/>
      <c r="TVR29" s="272"/>
      <c r="TVS29" s="272"/>
      <c r="TVT29" s="272"/>
      <c r="TVU29" s="272"/>
      <c r="TVV29" s="272"/>
      <c r="TVW29" s="272"/>
      <c r="TVX29" s="272"/>
      <c r="TVY29" s="272"/>
      <c r="TVZ29" s="272"/>
      <c r="TWA29" s="272"/>
      <c r="TWB29" s="272"/>
      <c r="TWC29" s="272"/>
      <c r="TWD29" s="272"/>
      <c r="TWE29" s="272"/>
      <c r="TWF29" s="272"/>
      <c r="TWG29" s="272"/>
      <c r="TWH29" s="272"/>
      <c r="TWI29" s="272"/>
      <c r="TWJ29" s="272"/>
      <c r="TWK29" s="272"/>
      <c r="TWL29" s="272"/>
      <c r="TWM29" s="272"/>
      <c r="TWN29" s="272"/>
      <c r="TWO29" s="272"/>
      <c r="TWP29" s="272"/>
      <c r="TWQ29" s="272"/>
      <c r="TWR29" s="272"/>
      <c r="TWS29" s="272"/>
      <c r="TWT29" s="272"/>
      <c r="TWU29" s="272"/>
      <c r="TWV29" s="272"/>
      <c r="TWW29" s="272"/>
      <c r="TWX29" s="272"/>
      <c r="TWY29" s="272"/>
      <c r="TWZ29" s="272"/>
      <c r="TXA29" s="272"/>
      <c r="TXB29" s="272"/>
      <c r="TXC29" s="272"/>
      <c r="TXD29" s="272"/>
      <c r="TXE29" s="272"/>
      <c r="TXF29" s="272"/>
      <c r="TXG29" s="272"/>
      <c r="TXH29" s="272"/>
      <c r="TXI29" s="272"/>
      <c r="TXJ29" s="272"/>
      <c r="TXK29" s="272"/>
      <c r="TXL29" s="272"/>
      <c r="TXM29" s="272"/>
      <c r="TXN29" s="272"/>
      <c r="TXO29" s="272"/>
      <c r="TXP29" s="272"/>
      <c r="TXQ29" s="272"/>
      <c r="TXR29" s="272"/>
      <c r="TXS29" s="272"/>
      <c r="TXT29" s="272"/>
      <c r="TXU29" s="272"/>
      <c r="TXV29" s="272"/>
      <c r="TXW29" s="272"/>
      <c r="TXX29" s="272"/>
      <c r="TXY29" s="272"/>
      <c r="TXZ29" s="272"/>
      <c r="TYA29" s="272"/>
      <c r="TYB29" s="272"/>
      <c r="TYC29" s="272"/>
      <c r="TYD29" s="272"/>
      <c r="TYE29" s="272"/>
      <c r="TYF29" s="272"/>
      <c r="TYG29" s="272"/>
      <c r="TYH29" s="272"/>
      <c r="TYI29" s="272"/>
      <c r="TYJ29" s="272"/>
      <c r="TYK29" s="272"/>
      <c r="TYL29" s="272"/>
      <c r="TYM29" s="272"/>
      <c r="TYN29" s="272"/>
      <c r="TYO29" s="272"/>
      <c r="TYP29" s="272"/>
      <c r="TYQ29" s="272"/>
      <c r="TYR29" s="272"/>
      <c r="TYS29" s="272"/>
      <c r="TYT29" s="272"/>
      <c r="TYU29" s="272"/>
      <c r="TYV29" s="272"/>
      <c r="TYW29" s="272"/>
      <c r="TYX29" s="272"/>
      <c r="TYY29" s="272"/>
      <c r="TYZ29" s="272"/>
      <c r="TZA29" s="272"/>
      <c r="TZB29" s="272"/>
      <c r="TZC29" s="272"/>
      <c r="TZD29" s="272"/>
      <c r="TZE29" s="272"/>
      <c r="TZF29" s="272"/>
      <c r="TZG29" s="272"/>
      <c r="TZH29" s="272"/>
      <c r="TZI29" s="272"/>
      <c r="TZJ29" s="272"/>
      <c r="TZK29" s="272"/>
      <c r="TZL29" s="272"/>
      <c r="TZM29" s="272"/>
      <c r="TZN29" s="272"/>
      <c r="TZO29" s="272"/>
      <c r="TZP29" s="272"/>
      <c r="TZQ29" s="272"/>
      <c r="TZR29" s="272"/>
      <c r="TZS29" s="272"/>
      <c r="TZT29" s="272"/>
      <c r="TZU29" s="272"/>
      <c r="TZV29" s="272"/>
      <c r="TZW29" s="272"/>
      <c r="TZX29" s="272"/>
      <c r="TZY29" s="272"/>
      <c r="TZZ29" s="272"/>
      <c r="UAA29" s="272"/>
      <c r="UAB29" s="272"/>
      <c r="UAC29" s="272"/>
      <c r="UAD29" s="272"/>
      <c r="UAE29" s="272"/>
      <c r="UAF29" s="272"/>
      <c r="UAG29" s="272"/>
      <c r="UAH29" s="272"/>
      <c r="UAI29" s="272"/>
      <c r="UAJ29" s="272"/>
      <c r="UAK29" s="272"/>
      <c r="UAL29" s="272"/>
      <c r="UAM29" s="272"/>
      <c r="UAN29" s="272"/>
      <c r="UAO29" s="272"/>
      <c r="UAP29" s="272"/>
      <c r="UAQ29" s="272"/>
      <c r="UAR29" s="272"/>
      <c r="UAS29" s="272"/>
      <c r="UAT29" s="272"/>
      <c r="UAU29" s="272"/>
      <c r="UAV29" s="272"/>
      <c r="UAW29" s="272"/>
      <c r="UAX29" s="272"/>
      <c r="UAY29" s="272"/>
      <c r="UAZ29" s="272"/>
      <c r="UBA29" s="272"/>
      <c r="UBB29" s="272"/>
      <c r="UBC29" s="272"/>
      <c r="UBD29" s="272"/>
      <c r="UBE29" s="272"/>
      <c r="UBF29" s="272"/>
      <c r="UBG29" s="272"/>
      <c r="UBH29" s="272"/>
      <c r="UBI29" s="272"/>
      <c r="UBJ29" s="272"/>
      <c r="UBK29" s="272"/>
      <c r="UBL29" s="272"/>
      <c r="UBM29" s="272"/>
      <c r="UBN29" s="272"/>
      <c r="UBO29" s="272"/>
      <c r="UBP29" s="272"/>
      <c r="UBQ29" s="272"/>
      <c r="UBR29" s="272"/>
      <c r="UBS29" s="272"/>
      <c r="UBT29" s="272"/>
      <c r="UBU29" s="272"/>
      <c r="UBV29" s="272"/>
      <c r="UBW29" s="272"/>
      <c r="UBX29" s="272"/>
      <c r="UBY29" s="272"/>
      <c r="UBZ29" s="272"/>
      <c r="UCA29" s="272"/>
      <c r="UCB29" s="272"/>
      <c r="UCC29" s="272"/>
      <c r="UCD29" s="272"/>
      <c r="UCE29" s="272"/>
      <c r="UCF29" s="272"/>
      <c r="UCG29" s="272"/>
      <c r="UCH29" s="272"/>
      <c r="UCI29" s="272"/>
      <c r="UCJ29" s="272"/>
      <c r="UCK29" s="272"/>
      <c r="UCL29" s="272"/>
      <c r="UCM29" s="272"/>
      <c r="UCN29" s="272"/>
      <c r="UCO29" s="272"/>
      <c r="UCP29" s="272"/>
      <c r="UCQ29" s="272"/>
      <c r="UCR29" s="272"/>
      <c r="UCS29" s="272"/>
      <c r="UCT29" s="272"/>
      <c r="UCU29" s="272"/>
      <c r="UCV29" s="272"/>
      <c r="UCW29" s="272"/>
      <c r="UCX29" s="272"/>
      <c r="UCY29" s="272"/>
      <c r="UCZ29" s="272"/>
      <c r="UDA29" s="272"/>
      <c r="UDB29" s="272"/>
      <c r="UDC29" s="272"/>
      <c r="UDD29" s="272"/>
      <c r="UDE29" s="272"/>
      <c r="UDF29" s="272"/>
      <c r="UDG29" s="272"/>
      <c r="UDH29" s="272"/>
      <c r="UDI29" s="272"/>
      <c r="UDJ29" s="272"/>
      <c r="UDK29" s="272"/>
      <c r="UDL29" s="272"/>
      <c r="UDM29" s="272"/>
      <c r="UDN29" s="272"/>
      <c r="UDO29" s="272"/>
      <c r="UDP29" s="272"/>
      <c r="UDQ29" s="272"/>
      <c r="UDR29" s="272"/>
      <c r="UDS29" s="272"/>
      <c r="UDT29" s="272"/>
      <c r="UDU29" s="272"/>
      <c r="UDV29" s="272"/>
      <c r="UDW29" s="272"/>
      <c r="UDX29" s="272"/>
      <c r="UDY29" s="272"/>
      <c r="UDZ29" s="272"/>
      <c r="UEA29" s="272"/>
      <c r="UEB29" s="272"/>
      <c r="UEC29" s="272"/>
      <c r="UED29" s="272"/>
      <c r="UEE29" s="272"/>
      <c r="UEF29" s="272"/>
      <c r="UEG29" s="272"/>
      <c r="UEH29" s="272"/>
      <c r="UEI29" s="272"/>
      <c r="UEJ29" s="272"/>
      <c r="UEK29" s="272"/>
      <c r="UEL29" s="272"/>
      <c r="UEM29" s="272"/>
      <c r="UEN29" s="272"/>
      <c r="UEO29" s="272"/>
      <c r="UEP29" s="272"/>
      <c r="UEQ29" s="272"/>
      <c r="UER29" s="272"/>
      <c r="UES29" s="272"/>
      <c r="UET29" s="272"/>
      <c r="UEU29" s="272"/>
      <c r="UEV29" s="272"/>
      <c r="UEW29" s="272"/>
      <c r="UEX29" s="272"/>
      <c r="UEY29" s="272"/>
      <c r="UEZ29" s="272"/>
      <c r="UFA29" s="272"/>
      <c r="UFB29" s="272"/>
      <c r="UFC29" s="272"/>
      <c r="UFD29" s="272"/>
      <c r="UFE29" s="272"/>
      <c r="UFF29" s="272"/>
      <c r="UFG29" s="272"/>
      <c r="UFH29" s="272"/>
      <c r="UFI29" s="272"/>
      <c r="UFJ29" s="272"/>
      <c r="UFK29" s="272"/>
      <c r="UFL29" s="272"/>
      <c r="UFM29" s="272"/>
      <c r="UFN29" s="272"/>
      <c r="UFO29" s="272"/>
      <c r="UFP29" s="272"/>
      <c r="UFQ29" s="272"/>
      <c r="UFR29" s="272"/>
      <c r="UFS29" s="272"/>
      <c r="UFT29" s="272"/>
      <c r="UFU29" s="272"/>
      <c r="UFV29" s="272"/>
      <c r="UFW29" s="272"/>
      <c r="UFX29" s="272"/>
      <c r="UFY29" s="272"/>
      <c r="UFZ29" s="272"/>
      <c r="UGA29" s="272"/>
      <c r="UGB29" s="272"/>
      <c r="UGC29" s="272"/>
      <c r="UGD29" s="272"/>
      <c r="UGE29" s="272"/>
      <c r="UGF29" s="272"/>
      <c r="UGG29" s="272"/>
      <c r="UGH29" s="272"/>
      <c r="UGI29" s="272"/>
      <c r="UGJ29" s="272"/>
      <c r="UGK29" s="272"/>
      <c r="UGL29" s="272"/>
      <c r="UGM29" s="272"/>
      <c r="UGN29" s="272"/>
      <c r="UGO29" s="272"/>
      <c r="UGP29" s="272"/>
      <c r="UGQ29" s="272"/>
      <c r="UGR29" s="272"/>
      <c r="UGS29" s="272"/>
      <c r="UGT29" s="272"/>
      <c r="UGU29" s="272"/>
      <c r="UGV29" s="272"/>
      <c r="UGW29" s="272"/>
      <c r="UGX29" s="272"/>
      <c r="UGY29" s="272"/>
      <c r="UGZ29" s="272"/>
      <c r="UHA29" s="272"/>
      <c r="UHB29" s="272"/>
      <c r="UHC29" s="272"/>
      <c r="UHD29" s="272"/>
      <c r="UHE29" s="272"/>
      <c r="UHF29" s="272"/>
      <c r="UHG29" s="272"/>
      <c r="UHH29" s="272"/>
      <c r="UHI29" s="272"/>
      <c r="UHJ29" s="272"/>
      <c r="UHK29" s="272"/>
      <c r="UHL29" s="272"/>
      <c r="UHM29" s="272"/>
      <c r="UHN29" s="272"/>
      <c r="UHO29" s="272"/>
      <c r="UHP29" s="272"/>
      <c r="UHQ29" s="272"/>
      <c r="UHR29" s="272"/>
      <c r="UHS29" s="272"/>
      <c r="UHT29" s="272"/>
      <c r="UHU29" s="272"/>
      <c r="UHV29" s="272"/>
      <c r="UHW29" s="272"/>
      <c r="UHX29" s="272"/>
      <c r="UHY29" s="272"/>
      <c r="UHZ29" s="272"/>
      <c r="UIA29" s="272"/>
      <c r="UIB29" s="272"/>
      <c r="UIC29" s="272"/>
      <c r="UID29" s="272"/>
      <c r="UIE29" s="272"/>
      <c r="UIF29" s="272"/>
      <c r="UIG29" s="272"/>
      <c r="UIH29" s="272"/>
      <c r="UII29" s="272"/>
      <c r="UIJ29" s="272"/>
      <c r="UIK29" s="272"/>
      <c r="UIL29" s="272"/>
      <c r="UIM29" s="272"/>
      <c r="UIN29" s="272"/>
      <c r="UIO29" s="272"/>
      <c r="UIP29" s="272"/>
      <c r="UIQ29" s="272"/>
      <c r="UIR29" s="272"/>
      <c r="UIS29" s="272"/>
      <c r="UIT29" s="272"/>
      <c r="UIU29" s="272"/>
      <c r="UIV29" s="272"/>
      <c r="UIW29" s="272"/>
      <c r="UIX29" s="272"/>
      <c r="UIY29" s="272"/>
      <c r="UIZ29" s="272"/>
      <c r="UJA29" s="272"/>
      <c r="UJB29" s="272"/>
      <c r="UJC29" s="272"/>
      <c r="UJD29" s="272"/>
      <c r="UJE29" s="272"/>
      <c r="UJF29" s="272"/>
      <c r="UJG29" s="272"/>
      <c r="UJH29" s="272"/>
      <c r="UJI29" s="272"/>
      <c r="UJJ29" s="272"/>
      <c r="UJK29" s="272"/>
      <c r="UJL29" s="272"/>
      <c r="UJM29" s="272"/>
      <c r="UJN29" s="272"/>
      <c r="UJO29" s="272"/>
      <c r="UJP29" s="272"/>
      <c r="UJQ29" s="272"/>
      <c r="UJR29" s="272"/>
      <c r="UJS29" s="272"/>
      <c r="UJT29" s="272"/>
      <c r="UJU29" s="272"/>
      <c r="UJV29" s="272"/>
      <c r="UJW29" s="272"/>
      <c r="UJX29" s="272"/>
      <c r="UJY29" s="272"/>
      <c r="UJZ29" s="272"/>
      <c r="UKA29" s="272"/>
      <c r="UKB29" s="272"/>
      <c r="UKC29" s="272"/>
      <c r="UKD29" s="272"/>
      <c r="UKE29" s="272"/>
      <c r="UKF29" s="272"/>
      <c r="UKG29" s="272"/>
      <c r="UKH29" s="272"/>
      <c r="UKI29" s="272"/>
      <c r="UKJ29" s="272"/>
      <c r="UKK29" s="272"/>
      <c r="UKL29" s="272"/>
      <c r="UKM29" s="272"/>
      <c r="UKN29" s="272"/>
      <c r="UKO29" s="272"/>
      <c r="UKP29" s="272"/>
      <c r="UKQ29" s="272"/>
      <c r="UKR29" s="272"/>
      <c r="UKS29" s="272"/>
      <c r="UKT29" s="272"/>
      <c r="UKU29" s="272"/>
      <c r="UKV29" s="272"/>
      <c r="UKW29" s="272"/>
      <c r="UKX29" s="272"/>
      <c r="UKY29" s="272"/>
      <c r="UKZ29" s="272"/>
      <c r="ULA29" s="272"/>
      <c r="ULB29" s="272"/>
      <c r="ULC29" s="272"/>
      <c r="ULD29" s="272"/>
      <c r="ULE29" s="272"/>
      <c r="ULF29" s="272"/>
      <c r="ULG29" s="272"/>
      <c r="ULH29" s="272"/>
      <c r="ULI29" s="272"/>
      <c r="ULJ29" s="272"/>
      <c r="ULK29" s="272"/>
      <c r="ULL29" s="272"/>
      <c r="ULM29" s="272"/>
      <c r="ULN29" s="272"/>
      <c r="ULO29" s="272"/>
      <c r="ULP29" s="272"/>
      <c r="ULQ29" s="272"/>
      <c r="ULR29" s="272"/>
      <c r="ULS29" s="272"/>
      <c r="ULT29" s="272"/>
      <c r="ULU29" s="272"/>
      <c r="ULV29" s="272"/>
      <c r="ULW29" s="272"/>
      <c r="ULX29" s="272"/>
      <c r="ULY29" s="272"/>
      <c r="ULZ29" s="272"/>
      <c r="UMA29" s="272"/>
      <c r="UMB29" s="272"/>
      <c r="UMC29" s="272"/>
      <c r="UMD29" s="272"/>
      <c r="UME29" s="272"/>
      <c r="UMF29" s="272"/>
      <c r="UMG29" s="272"/>
      <c r="UMH29" s="272"/>
      <c r="UMI29" s="272"/>
      <c r="UMJ29" s="272"/>
      <c r="UMK29" s="272"/>
      <c r="UML29" s="272"/>
      <c r="UMM29" s="272"/>
      <c r="UMN29" s="272"/>
      <c r="UMO29" s="272"/>
      <c r="UMP29" s="272"/>
      <c r="UMQ29" s="272"/>
      <c r="UMR29" s="272"/>
      <c r="UMS29" s="272"/>
      <c r="UMT29" s="272"/>
      <c r="UMU29" s="272"/>
      <c r="UMV29" s="272"/>
      <c r="UMW29" s="272"/>
      <c r="UMX29" s="272"/>
      <c r="UMY29" s="272"/>
      <c r="UMZ29" s="272"/>
      <c r="UNA29" s="272"/>
      <c r="UNB29" s="272"/>
      <c r="UNC29" s="272"/>
      <c r="UND29" s="272"/>
      <c r="UNE29" s="272"/>
      <c r="UNF29" s="272"/>
      <c r="UNG29" s="272"/>
      <c r="UNH29" s="272"/>
      <c r="UNI29" s="272"/>
      <c r="UNJ29" s="272"/>
      <c r="UNK29" s="272"/>
      <c r="UNL29" s="272"/>
      <c r="UNM29" s="272"/>
      <c r="UNN29" s="272"/>
      <c r="UNO29" s="272"/>
      <c r="UNP29" s="272"/>
      <c r="UNQ29" s="272"/>
      <c r="UNR29" s="272"/>
      <c r="UNS29" s="272"/>
      <c r="UNT29" s="272"/>
      <c r="UNU29" s="272"/>
      <c r="UNV29" s="272"/>
      <c r="UNW29" s="272"/>
      <c r="UNX29" s="272"/>
      <c r="UNY29" s="272"/>
      <c r="UNZ29" s="272"/>
      <c r="UOA29" s="272"/>
      <c r="UOB29" s="272"/>
      <c r="UOC29" s="272"/>
      <c r="UOD29" s="272"/>
      <c r="UOE29" s="272"/>
      <c r="UOF29" s="272"/>
      <c r="UOG29" s="272"/>
      <c r="UOH29" s="272"/>
      <c r="UOI29" s="272"/>
      <c r="UOJ29" s="272"/>
      <c r="UOK29" s="272"/>
      <c r="UOL29" s="272"/>
      <c r="UOM29" s="272"/>
      <c r="UON29" s="272"/>
      <c r="UOO29" s="272"/>
      <c r="UOP29" s="272"/>
      <c r="UOQ29" s="272"/>
      <c r="UOR29" s="272"/>
      <c r="UOS29" s="272"/>
      <c r="UOT29" s="272"/>
      <c r="UOU29" s="272"/>
      <c r="UOV29" s="272"/>
      <c r="UOW29" s="272"/>
      <c r="UOX29" s="272"/>
      <c r="UOY29" s="272"/>
      <c r="UOZ29" s="272"/>
      <c r="UPA29" s="272"/>
      <c r="UPB29" s="272"/>
      <c r="UPC29" s="272"/>
      <c r="UPD29" s="272"/>
      <c r="UPE29" s="272"/>
      <c r="UPF29" s="272"/>
      <c r="UPG29" s="272"/>
      <c r="UPH29" s="272"/>
      <c r="UPI29" s="272"/>
      <c r="UPJ29" s="272"/>
      <c r="UPK29" s="272"/>
      <c r="UPL29" s="272"/>
      <c r="UPM29" s="272"/>
      <c r="UPN29" s="272"/>
      <c r="UPO29" s="272"/>
      <c r="UPP29" s="272"/>
      <c r="UPQ29" s="272"/>
      <c r="UPR29" s="272"/>
      <c r="UPS29" s="272"/>
      <c r="UPT29" s="272"/>
      <c r="UPU29" s="272"/>
      <c r="UPV29" s="272"/>
      <c r="UPW29" s="272"/>
      <c r="UPX29" s="272"/>
      <c r="UPY29" s="272"/>
      <c r="UPZ29" s="272"/>
      <c r="UQA29" s="272"/>
      <c r="UQB29" s="272"/>
      <c r="UQC29" s="272"/>
      <c r="UQD29" s="272"/>
      <c r="UQE29" s="272"/>
      <c r="UQF29" s="272"/>
      <c r="UQG29" s="272"/>
      <c r="UQH29" s="272"/>
      <c r="UQI29" s="272"/>
      <c r="UQJ29" s="272"/>
      <c r="UQK29" s="272"/>
      <c r="UQL29" s="272"/>
      <c r="UQM29" s="272"/>
      <c r="UQN29" s="272"/>
      <c r="UQO29" s="272"/>
      <c r="UQP29" s="272"/>
      <c r="UQQ29" s="272"/>
      <c r="UQR29" s="272"/>
      <c r="UQS29" s="272"/>
      <c r="UQT29" s="272"/>
      <c r="UQU29" s="272"/>
      <c r="UQV29" s="272"/>
      <c r="UQW29" s="272"/>
      <c r="UQX29" s="272"/>
      <c r="UQY29" s="272"/>
      <c r="UQZ29" s="272"/>
      <c r="URA29" s="272"/>
      <c r="URB29" s="272"/>
      <c r="URC29" s="272"/>
      <c r="URD29" s="272"/>
      <c r="URE29" s="272"/>
      <c r="URF29" s="272"/>
      <c r="URG29" s="272"/>
      <c r="URH29" s="272"/>
      <c r="URI29" s="272"/>
      <c r="URJ29" s="272"/>
      <c r="URK29" s="272"/>
      <c r="URL29" s="272"/>
      <c r="URM29" s="272"/>
      <c r="URN29" s="272"/>
      <c r="URO29" s="272"/>
      <c r="URP29" s="272"/>
      <c r="URQ29" s="272"/>
      <c r="URR29" s="272"/>
      <c r="URS29" s="272"/>
      <c r="URT29" s="272"/>
      <c r="URU29" s="272"/>
      <c r="URV29" s="272"/>
      <c r="URW29" s="272"/>
      <c r="URX29" s="272"/>
      <c r="URY29" s="272"/>
      <c r="URZ29" s="272"/>
      <c r="USA29" s="272"/>
      <c r="USB29" s="272"/>
      <c r="USC29" s="272"/>
      <c r="USD29" s="272"/>
      <c r="USE29" s="272"/>
      <c r="USF29" s="272"/>
      <c r="USG29" s="272"/>
      <c r="USH29" s="272"/>
      <c r="USI29" s="272"/>
      <c r="USJ29" s="272"/>
      <c r="USK29" s="272"/>
      <c r="USL29" s="272"/>
      <c r="USM29" s="272"/>
      <c r="USN29" s="272"/>
      <c r="USO29" s="272"/>
      <c r="USP29" s="272"/>
      <c r="USQ29" s="272"/>
      <c r="USR29" s="272"/>
      <c r="USS29" s="272"/>
      <c r="UST29" s="272"/>
      <c r="USU29" s="272"/>
      <c r="USV29" s="272"/>
      <c r="USW29" s="272"/>
      <c r="USX29" s="272"/>
      <c r="USY29" s="272"/>
      <c r="USZ29" s="272"/>
      <c r="UTA29" s="272"/>
      <c r="UTB29" s="272"/>
      <c r="UTC29" s="272"/>
      <c r="UTD29" s="272"/>
      <c r="UTE29" s="272"/>
      <c r="UTF29" s="272"/>
      <c r="UTG29" s="272"/>
      <c r="UTH29" s="272"/>
      <c r="UTI29" s="272"/>
      <c r="UTJ29" s="272"/>
      <c r="UTK29" s="272"/>
      <c r="UTL29" s="272"/>
      <c r="UTM29" s="272"/>
      <c r="UTN29" s="272"/>
      <c r="UTO29" s="272"/>
      <c r="UTP29" s="272"/>
      <c r="UTQ29" s="272"/>
      <c r="UTR29" s="272"/>
      <c r="UTS29" s="272"/>
      <c r="UTT29" s="272"/>
      <c r="UTU29" s="272"/>
      <c r="UTV29" s="272"/>
      <c r="UTW29" s="272"/>
      <c r="UTX29" s="272"/>
      <c r="UTY29" s="272"/>
      <c r="UTZ29" s="272"/>
      <c r="UUA29" s="272"/>
      <c r="UUB29" s="272"/>
      <c r="UUC29" s="272"/>
      <c r="UUD29" s="272"/>
      <c r="UUE29" s="272"/>
      <c r="UUF29" s="272"/>
      <c r="UUG29" s="272"/>
      <c r="UUH29" s="272"/>
      <c r="UUI29" s="272"/>
      <c r="UUJ29" s="272"/>
      <c r="UUK29" s="272"/>
      <c r="UUL29" s="272"/>
      <c r="UUM29" s="272"/>
      <c r="UUN29" s="272"/>
      <c r="UUO29" s="272"/>
      <c r="UUP29" s="272"/>
      <c r="UUQ29" s="272"/>
      <c r="UUR29" s="272"/>
      <c r="UUS29" s="272"/>
      <c r="UUT29" s="272"/>
      <c r="UUU29" s="272"/>
      <c r="UUV29" s="272"/>
      <c r="UUW29" s="272"/>
      <c r="UUX29" s="272"/>
      <c r="UUY29" s="272"/>
      <c r="UUZ29" s="272"/>
      <c r="UVA29" s="272"/>
      <c r="UVB29" s="272"/>
      <c r="UVC29" s="272"/>
      <c r="UVD29" s="272"/>
      <c r="UVE29" s="272"/>
      <c r="UVF29" s="272"/>
      <c r="UVG29" s="272"/>
      <c r="UVH29" s="272"/>
      <c r="UVI29" s="272"/>
      <c r="UVJ29" s="272"/>
      <c r="UVK29" s="272"/>
      <c r="UVL29" s="272"/>
      <c r="UVM29" s="272"/>
      <c r="UVN29" s="272"/>
      <c r="UVO29" s="272"/>
      <c r="UVP29" s="272"/>
      <c r="UVQ29" s="272"/>
      <c r="UVR29" s="272"/>
      <c r="UVS29" s="272"/>
      <c r="UVT29" s="272"/>
      <c r="UVU29" s="272"/>
      <c r="UVV29" s="272"/>
      <c r="UVW29" s="272"/>
      <c r="UVX29" s="272"/>
      <c r="UVY29" s="272"/>
      <c r="UVZ29" s="272"/>
      <c r="UWA29" s="272"/>
      <c r="UWB29" s="272"/>
      <c r="UWC29" s="272"/>
      <c r="UWD29" s="272"/>
      <c r="UWE29" s="272"/>
      <c r="UWF29" s="272"/>
      <c r="UWG29" s="272"/>
      <c r="UWH29" s="272"/>
      <c r="UWI29" s="272"/>
      <c r="UWJ29" s="272"/>
      <c r="UWK29" s="272"/>
      <c r="UWL29" s="272"/>
      <c r="UWM29" s="272"/>
      <c r="UWN29" s="272"/>
      <c r="UWO29" s="272"/>
      <c r="UWP29" s="272"/>
      <c r="UWQ29" s="272"/>
      <c r="UWR29" s="272"/>
      <c r="UWS29" s="272"/>
      <c r="UWT29" s="272"/>
      <c r="UWU29" s="272"/>
      <c r="UWV29" s="272"/>
      <c r="UWW29" s="272"/>
      <c r="UWX29" s="272"/>
      <c r="UWY29" s="272"/>
      <c r="UWZ29" s="272"/>
      <c r="UXA29" s="272"/>
      <c r="UXB29" s="272"/>
      <c r="UXC29" s="272"/>
      <c r="UXD29" s="272"/>
      <c r="UXE29" s="272"/>
      <c r="UXF29" s="272"/>
      <c r="UXG29" s="272"/>
      <c r="UXH29" s="272"/>
      <c r="UXI29" s="272"/>
      <c r="UXJ29" s="272"/>
      <c r="UXK29" s="272"/>
      <c r="UXL29" s="272"/>
      <c r="UXM29" s="272"/>
      <c r="UXN29" s="272"/>
      <c r="UXO29" s="272"/>
      <c r="UXP29" s="272"/>
      <c r="UXQ29" s="272"/>
      <c r="UXR29" s="272"/>
      <c r="UXS29" s="272"/>
      <c r="UXT29" s="272"/>
      <c r="UXU29" s="272"/>
      <c r="UXV29" s="272"/>
      <c r="UXW29" s="272"/>
      <c r="UXX29" s="272"/>
      <c r="UXY29" s="272"/>
      <c r="UXZ29" s="272"/>
      <c r="UYA29" s="272"/>
      <c r="UYB29" s="272"/>
      <c r="UYC29" s="272"/>
      <c r="UYD29" s="272"/>
      <c r="UYE29" s="272"/>
      <c r="UYF29" s="272"/>
      <c r="UYG29" s="272"/>
      <c r="UYH29" s="272"/>
      <c r="UYI29" s="272"/>
      <c r="UYJ29" s="272"/>
      <c r="UYK29" s="272"/>
      <c r="UYL29" s="272"/>
      <c r="UYM29" s="272"/>
      <c r="UYN29" s="272"/>
      <c r="UYO29" s="272"/>
      <c r="UYP29" s="272"/>
      <c r="UYQ29" s="272"/>
      <c r="UYR29" s="272"/>
      <c r="UYS29" s="272"/>
      <c r="UYT29" s="272"/>
      <c r="UYU29" s="272"/>
      <c r="UYV29" s="272"/>
      <c r="UYW29" s="272"/>
      <c r="UYX29" s="272"/>
      <c r="UYY29" s="272"/>
      <c r="UYZ29" s="272"/>
      <c r="UZA29" s="272"/>
      <c r="UZB29" s="272"/>
      <c r="UZC29" s="272"/>
      <c r="UZD29" s="272"/>
      <c r="UZE29" s="272"/>
      <c r="UZF29" s="272"/>
      <c r="UZG29" s="272"/>
      <c r="UZH29" s="272"/>
      <c r="UZI29" s="272"/>
      <c r="UZJ29" s="272"/>
      <c r="UZK29" s="272"/>
      <c r="UZL29" s="272"/>
      <c r="UZM29" s="272"/>
      <c r="UZN29" s="272"/>
      <c r="UZO29" s="272"/>
      <c r="UZP29" s="272"/>
      <c r="UZQ29" s="272"/>
      <c r="UZR29" s="272"/>
      <c r="UZS29" s="272"/>
      <c r="UZT29" s="272"/>
      <c r="UZU29" s="272"/>
      <c r="UZV29" s="272"/>
      <c r="UZW29" s="272"/>
      <c r="UZX29" s="272"/>
      <c r="UZY29" s="272"/>
      <c r="UZZ29" s="272"/>
      <c r="VAA29" s="272"/>
      <c r="VAB29" s="272"/>
      <c r="VAC29" s="272"/>
      <c r="VAD29" s="272"/>
      <c r="VAE29" s="272"/>
      <c r="VAF29" s="272"/>
      <c r="VAG29" s="272"/>
      <c r="VAH29" s="272"/>
      <c r="VAI29" s="272"/>
      <c r="VAJ29" s="272"/>
      <c r="VAK29" s="272"/>
      <c r="VAL29" s="272"/>
      <c r="VAM29" s="272"/>
      <c r="VAN29" s="272"/>
      <c r="VAO29" s="272"/>
      <c r="VAP29" s="272"/>
      <c r="VAQ29" s="272"/>
      <c r="VAR29" s="272"/>
      <c r="VAS29" s="272"/>
      <c r="VAT29" s="272"/>
      <c r="VAU29" s="272"/>
      <c r="VAV29" s="272"/>
      <c r="VAW29" s="272"/>
      <c r="VAX29" s="272"/>
      <c r="VAY29" s="272"/>
      <c r="VAZ29" s="272"/>
      <c r="VBA29" s="272"/>
      <c r="VBB29" s="272"/>
      <c r="VBC29" s="272"/>
      <c r="VBD29" s="272"/>
      <c r="VBE29" s="272"/>
      <c r="VBF29" s="272"/>
      <c r="VBG29" s="272"/>
      <c r="VBH29" s="272"/>
      <c r="VBI29" s="272"/>
      <c r="VBJ29" s="272"/>
      <c r="VBK29" s="272"/>
      <c r="VBL29" s="272"/>
      <c r="VBM29" s="272"/>
      <c r="VBN29" s="272"/>
      <c r="VBO29" s="272"/>
      <c r="VBP29" s="272"/>
      <c r="VBQ29" s="272"/>
      <c r="VBR29" s="272"/>
      <c r="VBS29" s="272"/>
      <c r="VBT29" s="272"/>
      <c r="VBU29" s="272"/>
      <c r="VBV29" s="272"/>
      <c r="VBW29" s="272"/>
      <c r="VBX29" s="272"/>
      <c r="VBY29" s="272"/>
      <c r="VBZ29" s="272"/>
      <c r="VCA29" s="272"/>
      <c r="VCB29" s="272"/>
      <c r="VCC29" s="272"/>
      <c r="VCD29" s="272"/>
      <c r="VCE29" s="272"/>
      <c r="VCF29" s="272"/>
      <c r="VCG29" s="272"/>
      <c r="VCH29" s="272"/>
      <c r="VCI29" s="272"/>
      <c r="VCJ29" s="272"/>
      <c r="VCK29" s="272"/>
      <c r="VCL29" s="272"/>
      <c r="VCM29" s="272"/>
      <c r="VCN29" s="272"/>
      <c r="VCO29" s="272"/>
      <c r="VCP29" s="272"/>
      <c r="VCQ29" s="272"/>
      <c r="VCR29" s="272"/>
      <c r="VCS29" s="272"/>
      <c r="VCT29" s="272"/>
      <c r="VCU29" s="272"/>
      <c r="VCV29" s="272"/>
      <c r="VCW29" s="272"/>
      <c r="VCX29" s="272"/>
      <c r="VCY29" s="272"/>
      <c r="VCZ29" s="272"/>
      <c r="VDA29" s="272"/>
      <c r="VDB29" s="272"/>
      <c r="VDC29" s="272"/>
      <c r="VDD29" s="272"/>
      <c r="VDE29" s="272"/>
      <c r="VDF29" s="272"/>
      <c r="VDG29" s="272"/>
      <c r="VDH29" s="272"/>
      <c r="VDI29" s="272"/>
      <c r="VDJ29" s="272"/>
      <c r="VDK29" s="272"/>
      <c r="VDL29" s="272"/>
      <c r="VDM29" s="272"/>
      <c r="VDN29" s="272"/>
      <c r="VDO29" s="272"/>
      <c r="VDP29" s="272"/>
      <c r="VDQ29" s="272"/>
      <c r="VDR29" s="272"/>
      <c r="VDS29" s="272"/>
      <c r="VDT29" s="272"/>
      <c r="VDU29" s="272"/>
      <c r="VDV29" s="272"/>
      <c r="VDW29" s="272"/>
      <c r="VDX29" s="272"/>
      <c r="VDY29" s="272"/>
      <c r="VDZ29" s="272"/>
      <c r="VEA29" s="272"/>
      <c r="VEB29" s="272"/>
      <c r="VEC29" s="272"/>
      <c r="VED29" s="272"/>
      <c r="VEE29" s="272"/>
      <c r="VEF29" s="272"/>
      <c r="VEG29" s="272"/>
      <c r="VEH29" s="272"/>
      <c r="VEI29" s="272"/>
      <c r="VEJ29" s="272"/>
      <c r="VEK29" s="272"/>
      <c r="VEL29" s="272"/>
      <c r="VEM29" s="272"/>
      <c r="VEN29" s="272"/>
      <c r="VEO29" s="272"/>
      <c r="VEP29" s="272"/>
      <c r="VEQ29" s="272"/>
      <c r="VER29" s="272"/>
      <c r="VES29" s="272"/>
      <c r="VET29" s="272"/>
      <c r="VEU29" s="272"/>
      <c r="VEV29" s="272"/>
      <c r="VEW29" s="272"/>
      <c r="VEX29" s="272"/>
      <c r="VEY29" s="272"/>
      <c r="VEZ29" s="272"/>
      <c r="VFA29" s="272"/>
      <c r="VFB29" s="272"/>
      <c r="VFC29" s="272"/>
      <c r="VFD29" s="272"/>
      <c r="VFE29" s="272"/>
      <c r="VFF29" s="272"/>
      <c r="VFG29" s="272"/>
      <c r="VFH29" s="272"/>
      <c r="VFI29" s="272"/>
      <c r="VFJ29" s="272"/>
      <c r="VFK29" s="272"/>
      <c r="VFL29" s="272"/>
      <c r="VFM29" s="272"/>
      <c r="VFN29" s="272"/>
      <c r="VFO29" s="272"/>
      <c r="VFP29" s="272"/>
      <c r="VFQ29" s="272"/>
      <c r="VFR29" s="272"/>
      <c r="VFS29" s="272"/>
      <c r="VFT29" s="272"/>
      <c r="VFU29" s="272"/>
      <c r="VFV29" s="272"/>
      <c r="VFW29" s="272"/>
      <c r="VFX29" s="272"/>
      <c r="VFY29" s="272"/>
      <c r="VFZ29" s="272"/>
      <c r="VGA29" s="272"/>
      <c r="VGB29" s="272"/>
      <c r="VGC29" s="272"/>
      <c r="VGD29" s="272"/>
      <c r="VGE29" s="272"/>
      <c r="VGF29" s="272"/>
      <c r="VGG29" s="272"/>
      <c r="VGH29" s="272"/>
      <c r="VGI29" s="272"/>
      <c r="VGJ29" s="272"/>
      <c r="VGK29" s="272"/>
      <c r="VGL29" s="272"/>
      <c r="VGM29" s="272"/>
      <c r="VGN29" s="272"/>
      <c r="VGO29" s="272"/>
      <c r="VGP29" s="272"/>
      <c r="VGQ29" s="272"/>
      <c r="VGR29" s="272"/>
      <c r="VGS29" s="272"/>
      <c r="VGT29" s="272"/>
      <c r="VGU29" s="272"/>
      <c r="VGV29" s="272"/>
      <c r="VGW29" s="272"/>
      <c r="VGX29" s="272"/>
      <c r="VGY29" s="272"/>
      <c r="VGZ29" s="272"/>
      <c r="VHA29" s="272"/>
      <c r="VHB29" s="272"/>
      <c r="VHC29" s="272"/>
      <c r="VHD29" s="272"/>
      <c r="VHE29" s="272"/>
      <c r="VHF29" s="272"/>
      <c r="VHG29" s="272"/>
      <c r="VHH29" s="272"/>
      <c r="VHI29" s="272"/>
      <c r="VHJ29" s="272"/>
      <c r="VHK29" s="272"/>
      <c r="VHL29" s="272"/>
      <c r="VHM29" s="272"/>
      <c r="VHN29" s="272"/>
      <c r="VHO29" s="272"/>
      <c r="VHP29" s="272"/>
      <c r="VHQ29" s="272"/>
      <c r="VHR29" s="272"/>
      <c r="VHS29" s="272"/>
      <c r="VHT29" s="272"/>
      <c r="VHU29" s="272"/>
      <c r="VHV29" s="272"/>
      <c r="VHW29" s="272"/>
      <c r="VHX29" s="272"/>
      <c r="VHY29" s="272"/>
      <c r="VHZ29" s="272"/>
      <c r="VIA29" s="272"/>
      <c r="VIB29" s="272"/>
      <c r="VIC29" s="272"/>
      <c r="VID29" s="272"/>
      <c r="VIE29" s="272"/>
      <c r="VIF29" s="272"/>
      <c r="VIG29" s="272"/>
      <c r="VIH29" s="272"/>
      <c r="VII29" s="272"/>
      <c r="VIJ29" s="272"/>
      <c r="VIK29" s="272"/>
      <c r="VIL29" s="272"/>
      <c r="VIM29" s="272"/>
      <c r="VIN29" s="272"/>
      <c r="VIO29" s="272"/>
      <c r="VIP29" s="272"/>
      <c r="VIQ29" s="272"/>
      <c r="VIR29" s="272"/>
      <c r="VIS29" s="272"/>
      <c r="VIT29" s="272"/>
      <c r="VIU29" s="272"/>
      <c r="VIV29" s="272"/>
      <c r="VIW29" s="272"/>
      <c r="VIX29" s="272"/>
      <c r="VIY29" s="272"/>
      <c r="VIZ29" s="272"/>
      <c r="VJA29" s="272"/>
      <c r="VJB29" s="272"/>
      <c r="VJC29" s="272"/>
      <c r="VJD29" s="272"/>
      <c r="VJE29" s="272"/>
      <c r="VJF29" s="272"/>
      <c r="VJG29" s="272"/>
      <c r="VJH29" s="272"/>
      <c r="VJI29" s="272"/>
      <c r="VJJ29" s="272"/>
      <c r="VJK29" s="272"/>
      <c r="VJL29" s="272"/>
      <c r="VJM29" s="272"/>
      <c r="VJN29" s="272"/>
      <c r="VJO29" s="272"/>
      <c r="VJP29" s="272"/>
      <c r="VJQ29" s="272"/>
      <c r="VJR29" s="272"/>
      <c r="VJS29" s="272"/>
      <c r="VJT29" s="272"/>
      <c r="VJU29" s="272"/>
      <c r="VJV29" s="272"/>
      <c r="VJW29" s="272"/>
      <c r="VJX29" s="272"/>
      <c r="VJY29" s="272"/>
      <c r="VJZ29" s="272"/>
      <c r="VKA29" s="272"/>
      <c r="VKB29" s="272"/>
      <c r="VKC29" s="272"/>
      <c r="VKD29" s="272"/>
      <c r="VKE29" s="272"/>
      <c r="VKF29" s="272"/>
      <c r="VKG29" s="272"/>
      <c r="VKH29" s="272"/>
      <c r="VKI29" s="272"/>
      <c r="VKJ29" s="272"/>
      <c r="VKK29" s="272"/>
      <c r="VKL29" s="272"/>
      <c r="VKM29" s="272"/>
      <c r="VKN29" s="272"/>
      <c r="VKO29" s="272"/>
      <c r="VKP29" s="272"/>
      <c r="VKQ29" s="272"/>
      <c r="VKR29" s="272"/>
      <c r="VKS29" s="272"/>
      <c r="VKT29" s="272"/>
      <c r="VKU29" s="272"/>
      <c r="VKV29" s="272"/>
      <c r="VKW29" s="272"/>
      <c r="VKX29" s="272"/>
      <c r="VKY29" s="272"/>
      <c r="VKZ29" s="272"/>
      <c r="VLA29" s="272"/>
      <c r="VLB29" s="272"/>
      <c r="VLC29" s="272"/>
      <c r="VLD29" s="272"/>
      <c r="VLE29" s="272"/>
      <c r="VLF29" s="272"/>
      <c r="VLG29" s="272"/>
      <c r="VLH29" s="272"/>
      <c r="VLI29" s="272"/>
      <c r="VLJ29" s="272"/>
      <c r="VLK29" s="272"/>
      <c r="VLL29" s="272"/>
      <c r="VLM29" s="272"/>
      <c r="VLN29" s="272"/>
      <c r="VLO29" s="272"/>
      <c r="VLP29" s="272"/>
      <c r="VLQ29" s="272"/>
      <c r="VLR29" s="272"/>
      <c r="VLS29" s="272"/>
      <c r="VLT29" s="272"/>
      <c r="VLU29" s="272"/>
      <c r="VLV29" s="272"/>
      <c r="VLW29" s="272"/>
      <c r="VLX29" s="272"/>
      <c r="VLY29" s="272"/>
      <c r="VLZ29" s="272"/>
      <c r="VMA29" s="272"/>
      <c r="VMB29" s="272"/>
      <c r="VMC29" s="272"/>
      <c r="VMD29" s="272"/>
      <c r="VME29" s="272"/>
      <c r="VMF29" s="272"/>
      <c r="VMG29" s="272"/>
      <c r="VMH29" s="272"/>
      <c r="VMI29" s="272"/>
      <c r="VMJ29" s="272"/>
      <c r="VMK29" s="272"/>
      <c r="VML29" s="272"/>
      <c r="VMM29" s="272"/>
      <c r="VMN29" s="272"/>
      <c r="VMO29" s="272"/>
      <c r="VMP29" s="272"/>
      <c r="VMQ29" s="272"/>
      <c r="VMR29" s="272"/>
      <c r="VMS29" s="272"/>
      <c r="VMT29" s="272"/>
      <c r="VMU29" s="272"/>
      <c r="VMV29" s="272"/>
      <c r="VMW29" s="272"/>
      <c r="VMX29" s="272"/>
      <c r="VMY29" s="272"/>
      <c r="VMZ29" s="272"/>
      <c r="VNA29" s="272"/>
      <c r="VNB29" s="272"/>
      <c r="VNC29" s="272"/>
      <c r="VND29" s="272"/>
      <c r="VNE29" s="272"/>
      <c r="VNF29" s="272"/>
      <c r="VNG29" s="272"/>
      <c r="VNH29" s="272"/>
      <c r="VNI29" s="272"/>
      <c r="VNJ29" s="272"/>
      <c r="VNK29" s="272"/>
      <c r="VNL29" s="272"/>
      <c r="VNM29" s="272"/>
      <c r="VNN29" s="272"/>
      <c r="VNO29" s="272"/>
      <c r="VNP29" s="272"/>
      <c r="VNQ29" s="272"/>
      <c r="VNR29" s="272"/>
      <c r="VNS29" s="272"/>
      <c r="VNT29" s="272"/>
      <c r="VNU29" s="272"/>
      <c r="VNV29" s="272"/>
      <c r="VNW29" s="272"/>
      <c r="VNX29" s="272"/>
      <c r="VNY29" s="272"/>
      <c r="VNZ29" s="272"/>
      <c r="VOA29" s="272"/>
      <c r="VOB29" s="272"/>
      <c r="VOC29" s="272"/>
      <c r="VOD29" s="272"/>
      <c r="VOE29" s="272"/>
      <c r="VOF29" s="272"/>
      <c r="VOG29" s="272"/>
      <c r="VOH29" s="272"/>
      <c r="VOI29" s="272"/>
      <c r="VOJ29" s="272"/>
      <c r="VOK29" s="272"/>
      <c r="VOL29" s="272"/>
      <c r="VOM29" s="272"/>
      <c r="VON29" s="272"/>
      <c r="VOO29" s="272"/>
      <c r="VOP29" s="272"/>
      <c r="VOQ29" s="272"/>
      <c r="VOR29" s="272"/>
      <c r="VOS29" s="272"/>
      <c r="VOT29" s="272"/>
      <c r="VOU29" s="272"/>
      <c r="VOV29" s="272"/>
      <c r="VOW29" s="272"/>
      <c r="VOX29" s="272"/>
      <c r="VOY29" s="272"/>
      <c r="VOZ29" s="272"/>
      <c r="VPA29" s="272"/>
      <c r="VPB29" s="272"/>
      <c r="VPC29" s="272"/>
      <c r="VPD29" s="272"/>
      <c r="VPE29" s="272"/>
      <c r="VPF29" s="272"/>
      <c r="VPG29" s="272"/>
      <c r="VPH29" s="272"/>
      <c r="VPI29" s="272"/>
      <c r="VPJ29" s="272"/>
      <c r="VPK29" s="272"/>
      <c r="VPL29" s="272"/>
      <c r="VPM29" s="272"/>
      <c r="VPN29" s="272"/>
      <c r="VPO29" s="272"/>
      <c r="VPP29" s="272"/>
      <c r="VPQ29" s="272"/>
      <c r="VPR29" s="272"/>
      <c r="VPS29" s="272"/>
      <c r="VPT29" s="272"/>
      <c r="VPU29" s="272"/>
      <c r="VPV29" s="272"/>
      <c r="VPW29" s="272"/>
      <c r="VPX29" s="272"/>
      <c r="VPY29" s="272"/>
      <c r="VPZ29" s="272"/>
      <c r="VQA29" s="272"/>
      <c r="VQB29" s="272"/>
      <c r="VQC29" s="272"/>
      <c r="VQD29" s="272"/>
      <c r="VQE29" s="272"/>
      <c r="VQF29" s="272"/>
      <c r="VQG29" s="272"/>
      <c r="VQH29" s="272"/>
      <c r="VQI29" s="272"/>
      <c r="VQJ29" s="272"/>
      <c r="VQK29" s="272"/>
      <c r="VQL29" s="272"/>
      <c r="VQM29" s="272"/>
      <c r="VQN29" s="272"/>
      <c r="VQO29" s="272"/>
      <c r="VQP29" s="272"/>
      <c r="VQQ29" s="272"/>
      <c r="VQR29" s="272"/>
      <c r="VQS29" s="272"/>
      <c r="VQT29" s="272"/>
      <c r="VQU29" s="272"/>
      <c r="VQV29" s="272"/>
      <c r="VQW29" s="272"/>
      <c r="VQX29" s="272"/>
      <c r="VQY29" s="272"/>
      <c r="VQZ29" s="272"/>
      <c r="VRA29" s="272"/>
      <c r="VRB29" s="272"/>
      <c r="VRC29" s="272"/>
      <c r="VRD29" s="272"/>
      <c r="VRE29" s="272"/>
      <c r="VRF29" s="272"/>
      <c r="VRG29" s="272"/>
      <c r="VRH29" s="272"/>
      <c r="VRI29" s="272"/>
      <c r="VRJ29" s="272"/>
      <c r="VRK29" s="272"/>
      <c r="VRL29" s="272"/>
      <c r="VRM29" s="272"/>
      <c r="VRN29" s="272"/>
      <c r="VRO29" s="272"/>
      <c r="VRP29" s="272"/>
      <c r="VRQ29" s="272"/>
      <c r="VRR29" s="272"/>
      <c r="VRS29" s="272"/>
      <c r="VRT29" s="272"/>
      <c r="VRU29" s="272"/>
      <c r="VRV29" s="272"/>
      <c r="VRW29" s="272"/>
      <c r="VRX29" s="272"/>
      <c r="VRY29" s="272"/>
      <c r="VRZ29" s="272"/>
      <c r="VSA29" s="272"/>
      <c r="VSB29" s="272"/>
      <c r="VSC29" s="272"/>
      <c r="VSD29" s="272"/>
      <c r="VSE29" s="272"/>
      <c r="VSF29" s="272"/>
      <c r="VSG29" s="272"/>
      <c r="VSH29" s="272"/>
      <c r="VSI29" s="272"/>
      <c r="VSJ29" s="272"/>
      <c r="VSK29" s="272"/>
      <c r="VSL29" s="272"/>
      <c r="VSM29" s="272"/>
      <c r="VSN29" s="272"/>
      <c r="VSO29" s="272"/>
      <c r="VSP29" s="272"/>
      <c r="VSQ29" s="272"/>
      <c r="VSR29" s="272"/>
      <c r="VSS29" s="272"/>
      <c r="VST29" s="272"/>
      <c r="VSU29" s="272"/>
      <c r="VSV29" s="272"/>
      <c r="VSW29" s="272"/>
      <c r="VSX29" s="272"/>
      <c r="VSY29" s="272"/>
      <c r="VSZ29" s="272"/>
      <c r="VTA29" s="272"/>
      <c r="VTB29" s="272"/>
      <c r="VTC29" s="272"/>
      <c r="VTD29" s="272"/>
      <c r="VTE29" s="272"/>
      <c r="VTF29" s="272"/>
      <c r="VTG29" s="272"/>
      <c r="VTH29" s="272"/>
      <c r="VTI29" s="272"/>
      <c r="VTJ29" s="272"/>
      <c r="VTK29" s="272"/>
      <c r="VTL29" s="272"/>
      <c r="VTM29" s="272"/>
      <c r="VTN29" s="272"/>
      <c r="VTO29" s="272"/>
      <c r="VTP29" s="272"/>
      <c r="VTQ29" s="272"/>
      <c r="VTR29" s="272"/>
      <c r="VTS29" s="272"/>
      <c r="VTT29" s="272"/>
      <c r="VTU29" s="272"/>
      <c r="VTV29" s="272"/>
      <c r="VTW29" s="272"/>
      <c r="VTX29" s="272"/>
      <c r="VTY29" s="272"/>
      <c r="VTZ29" s="272"/>
      <c r="VUA29" s="272"/>
      <c r="VUB29" s="272"/>
      <c r="VUC29" s="272"/>
      <c r="VUD29" s="272"/>
      <c r="VUE29" s="272"/>
      <c r="VUF29" s="272"/>
      <c r="VUG29" s="272"/>
      <c r="VUH29" s="272"/>
      <c r="VUI29" s="272"/>
      <c r="VUJ29" s="272"/>
      <c r="VUK29" s="272"/>
      <c r="VUL29" s="272"/>
      <c r="VUM29" s="272"/>
      <c r="VUN29" s="272"/>
      <c r="VUO29" s="272"/>
      <c r="VUP29" s="272"/>
      <c r="VUQ29" s="272"/>
      <c r="VUR29" s="272"/>
      <c r="VUS29" s="272"/>
      <c r="VUT29" s="272"/>
      <c r="VUU29" s="272"/>
      <c r="VUV29" s="272"/>
      <c r="VUW29" s="272"/>
      <c r="VUX29" s="272"/>
      <c r="VUY29" s="272"/>
      <c r="VUZ29" s="272"/>
      <c r="VVA29" s="272"/>
      <c r="VVB29" s="272"/>
      <c r="VVC29" s="272"/>
      <c r="VVD29" s="272"/>
      <c r="VVE29" s="272"/>
      <c r="VVF29" s="272"/>
      <c r="VVG29" s="272"/>
      <c r="VVH29" s="272"/>
      <c r="VVI29" s="272"/>
      <c r="VVJ29" s="272"/>
      <c r="VVK29" s="272"/>
      <c r="VVL29" s="272"/>
      <c r="VVM29" s="272"/>
      <c r="VVN29" s="272"/>
      <c r="VVO29" s="272"/>
      <c r="VVP29" s="272"/>
      <c r="VVQ29" s="272"/>
      <c r="VVR29" s="272"/>
      <c r="VVS29" s="272"/>
      <c r="VVT29" s="272"/>
      <c r="VVU29" s="272"/>
      <c r="VVV29" s="272"/>
      <c r="VVW29" s="272"/>
      <c r="VVX29" s="272"/>
      <c r="VVY29" s="272"/>
      <c r="VVZ29" s="272"/>
      <c r="VWA29" s="272"/>
      <c r="VWB29" s="272"/>
      <c r="VWC29" s="272"/>
      <c r="VWD29" s="272"/>
      <c r="VWE29" s="272"/>
      <c r="VWF29" s="272"/>
      <c r="VWG29" s="272"/>
      <c r="VWH29" s="272"/>
      <c r="VWI29" s="272"/>
      <c r="VWJ29" s="272"/>
      <c r="VWK29" s="272"/>
      <c r="VWL29" s="272"/>
      <c r="VWM29" s="272"/>
      <c r="VWN29" s="272"/>
      <c r="VWO29" s="272"/>
      <c r="VWP29" s="272"/>
      <c r="VWQ29" s="272"/>
      <c r="VWR29" s="272"/>
      <c r="VWS29" s="272"/>
      <c r="VWT29" s="272"/>
      <c r="VWU29" s="272"/>
      <c r="VWV29" s="272"/>
      <c r="VWW29" s="272"/>
      <c r="VWX29" s="272"/>
      <c r="VWY29" s="272"/>
      <c r="VWZ29" s="272"/>
      <c r="VXA29" s="272"/>
      <c r="VXB29" s="272"/>
      <c r="VXC29" s="272"/>
      <c r="VXD29" s="272"/>
      <c r="VXE29" s="272"/>
      <c r="VXF29" s="272"/>
      <c r="VXG29" s="272"/>
      <c r="VXH29" s="272"/>
      <c r="VXI29" s="272"/>
      <c r="VXJ29" s="272"/>
      <c r="VXK29" s="272"/>
      <c r="VXL29" s="272"/>
      <c r="VXM29" s="272"/>
      <c r="VXN29" s="272"/>
      <c r="VXO29" s="272"/>
      <c r="VXP29" s="272"/>
      <c r="VXQ29" s="272"/>
      <c r="VXR29" s="272"/>
      <c r="VXS29" s="272"/>
      <c r="VXT29" s="272"/>
      <c r="VXU29" s="272"/>
      <c r="VXV29" s="272"/>
      <c r="VXW29" s="272"/>
      <c r="VXX29" s="272"/>
      <c r="VXY29" s="272"/>
      <c r="VXZ29" s="272"/>
      <c r="VYA29" s="272"/>
      <c r="VYB29" s="272"/>
      <c r="VYC29" s="272"/>
      <c r="VYD29" s="272"/>
      <c r="VYE29" s="272"/>
      <c r="VYF29" s="272"/>
      <c r="VYG29" s="272"/>
      <c r="VYH29" s="272"/>
      <c r="VYI29" s="272"/>
      <c r="VYJ29" s="272"/>
      <c r="VYK29" s="272"/>
      <c r="VYL29" s="272"/>
      <c r="VYM29" s="272"/>
      <c r="VYN29" s="272"/>
      <c r="VYO29" s="272"/>
      <c r="VYP29" s="272"/>
      <c r="VYQ29" s="272"/>
      <c r="VYR29" s="272"/>
      <c r="VYS29" s="272"/>
      <c r="VYT29" s="272"/>
      <c r="VYU29" s="272"/>
      <c r="VYV29" s="272"/>
      <c r="VYW29" s="272"/>
      <c r="VYX29" s="272"/>
      <c r="VYY29" s="272"/>
      <c r="VYZ29" s="272"/>
      <c r="VZA29" s="272"/>
      <c r="VZB29" s="272"/>
      <c r="VZC29" s="272"/>
      <c r="VZD29" s="272"/>
      <c r="VZE29" s="272"/>
      <c r="VZF29" s="272"/>
      <c r="VZG29" s="272"/>
      <c r="VZH29" s="272"/>
      <c r="VZI29" s="272"/>
      <c r="VZJ29" s="272"/>
      <c r="VZK29" s="272"/>
      <c r="VZL29" s="272"/>
      <c r="VZM29" s="272"/>
      <c r="VZN29" s="272"/>
      <c r="VZO29" s="272"/>
      <c r="VZP29" s="272"/>
      <c r="VZQ29" s="272"/>
      <c r="VZR29" s="272"/>
      <c r="VZS29" s="272"/>
      <c r="VZT29" s="272"/>
      <c r="VZU29" s="272"/>
      <c r="VZV29" s="272"/>
      <c r="VZW29" s="272"/>
      <c r="VZX29" s="272"/>
      <c r="VZY29" s="272"/>
      <c r="VZZ29" s="272"/>
      <c r="WAA29" s="272"/>
      <c r="WAB29" s="272"/>
      <c r="WAC29" s="272"/>
      <c r="WAD29" s="272"/>
      <c r="WAE29" s="272"/>
      <c r="WAF29" s="272"/>
      <c r="WAG29" s="272"/>
      <c r="WAH29" s="272"/>
      <c r="WAI29" s="272"/>
      <c r="WAJ29" s="272"/>
      <c r="WAK29" s="272"/>
      <c r="WAL29" s="272"/>
      <c r="WAM29" s="272"/>
      <c r="WAN29" s="272"/>
      <c r="WAO29" s="272"/>
      <c r="WAP29" s="272"/>
      <c r="WAQ29" s="272"/>
      <c r="WAR29" s="272"/>
      <c r="WAS29" s="272"/>
      <c r="WAT29" s="272"/>
      <c r="WAU29" s="272"/>
      <c r="WAV29" s="272"/>
      <c r="WAW29" s="272"/>
      <c r="WAX29" s="272"/>
      <c r="WAY29" s="272"/>
      <c r="WAZ29" s="272"/>
      <c r="WBA29" s="272"/>
      <c r="WBB29" s="272"/>
      <c r="WBC29" s="272"/>
      <c r="WBD29" s="272"/>
      <c r="WBE29" s="272"/>
      <c r="WBF29" s="272"/>
      <c r="WBG29" s="272"/>
      <c r="WBH29" s="272"/>
      <c r="WBI29" s="272"/>
      <c r="WBJ29" s="272"/>
      <c r="WBK29" s="272"/>
      <c r="WBL29" s="272"/>
      <c r="WBM29" s="272"/>
      <c r="WBN29" s="272"/>
      <c r="WBO29" s="272"/>
      <c r="WBP29" s="272"/>
      <c r="WBQ29" s="272"/>
      <c r="WBR29" s="272"/>
      <c r="WBS29" s="272"/>
      <c r="WBT29" s="272"/>
      <c r="WBU29" s="272"/>
      <c r="WBV29" s="272"/>
      <c r="WBW29" s="272"/>
      <c r="WBX29" s="272"/>
      <c r="WBY29" s="272"/>
      <c r="WBZ29" s="272"/>
      <c r="WCA29" s="272"/>
      <c r="WCB29" s="272"/>
      <c r="WCC29" s="272"/>
      <c r="WCD29" s="272"/>
      <c r="WCE29" s="272"/>
      <c r="WCF29" s="272"/>
      <c r="WCG29" s="272"/>
      <c r="WCH29" s="272"/>
      <c r="WCI29" s="272"/>
      <c r="WCJ29" s="272"/>
      <c r="WCK29" s="272"/>
      <c r="WCL29" s="272"/>
      <c r="WCM29" s="272"/>
      <c r="WCN29" s="272"/>
      <c r="WCO29" s="272"/>
      <c r="WCP29" s="272"/>
      <c r="WCQ29" s="272"/>
      <c r="WCR29" s="272"/>
      <c r="WCS29" s="272"/>
      <c r="WCT29" s="272"/>
      <c r="WCU29" s="272"/>
      <c r="WCV29" s="272"/>
      <c r="WCW29" s="272"/>
      <c r="WCX29" s="272"/>
      <c r="WCY29" s="272"/>
      <c r="WCZ29" s="272"/>
      <c r="WDA29" s="272"/>
      <c r="WDB29" s="272"/>
      <c r="WDC29" s="272"/>
      <c r="WDD29" s="272"/>
      <c r="WDE29" s="272"/>
      <c r="WDF29" s="272"/>
      <c r="WDG29" s="272"/>
      <c r="WDH29" s="272"/>
      <c r="WDI29" s="272"/>
      <c r="WDJ29" s="272"/>
      <c r="WDK29" s="272"/>
      <c r="WDL29" s="272"/>
      <c r="WDM29" s="272"/>
      <c r="WDN29" s="272"/>
      <c r="WDO29" s="272"/>
      <c r="WDP29" s="272"/>
      <c r="WDQ29" s="272"/>
      <c r="WDR29" s="272"/>
      <c r="WDS29" s="272"/>
      <c r="WDT29" s="272"/>
      <c r="WDU29" s="272"/>
      <c r="WDV29" s="272"/>
      <c r="WDW29" s="272"/>
      <c r="WDX29" s="272"/>
      <c r="WDY29" s="272"/>
      <c r="WDZ29" s="272"/>
      <c r="WEA29" s="272"/>
      <c r="WEB29" s="272"/>
      <c r="WEC29" s="272"/>
      <c r="WED29" s="272"/>
      <c r="WEE29" s="272"/>
      <c r="WEF29" s="272"/>
      <c r="WEG29" s="272"/>
      <c r="WEH29" s="272"/>
      <c r="WEI29" s="272"/>
      <c r="WEJ29" s="272"/>
      <c r="WEK29" s="272"/>
      <c r="WEL29" s="272"/>
      <c r="WEM29" s="272"/>
      <c r="WEN29" s="272"/>
      <c r="WEO29" s="272"/>
      <c r="WEP29" s="272"/>
      <c r="WEQ29" s="272"/>
      <c r="WER29" s="272"/>
      <c r="WES29" s="272"/>
      <c r="WET29" s="272"/>
      <c r="WEU29" s="272"/>
      <c r="WEV29" s="272"/>
      <c r="WEW29" s="272"/>
      <c r="WEX29" s="272"/>
      <c r="WEY29" s="272"/>
      <c r="WEZ29" s="272"/>
      <c r="WFA29" s="272"/>
      <c r="WFB29" s="272"/>
      <c r="WFC29" s="272"/>
      <c r="WFD29" s="272"/>
      <c r="WFE29" s="272"/>
      <c r="WFF29" s="272"/>
      <c r="WFG29" s="272"/>
      <c r="WFH29" s="272"/>
      <c r="WFI29" s="272"/>
      <c r="WFJ29" s="272"/>
      <c r="WFK29" s="272"/>
      <c r="WFL29" s="272"/>
      <c r="WFM29" s="272"/>
      <c r="WFN29" s="272"/>
      <c r="WFO29" s="272"/>
      <c r="WFP29" s="272"/>
      <c r="WFQ29" s="272"/>
      <c r="WFR29" s="272"/>
      <c r="WFS29" s="272"/>
      <c r="WFT29" s="272"/>
      <c r="WFU29" s="272"/>
      <c r="WFV29" s="272"/>
      <c r="WFW29" s="272"/>
      <c r="WFX29" s="272"/>
      <c r="WFY29" s="272"/>
      <c r="WFZ29" s="272"/>
      <c r="WGA29" s="272"/>
      <c r="WGB29" s="272"/>
      <c r="WGC29" s="272"/>
      <c r="WGD29" s="272"/>
      <c r="WGE29" s="272"/>
      <c r="WGF29" s="272"/>
      <c r="WGG29" s="272"/>
      <c r="WGH29" s="272"/>
      <c r="WGI29" s="272"/>
      <c r="WGJ29" s="272"/>
      <c r="WGK29" s="272"/>
      <c r="WGL29" s="272"/>
      <c r="WGM29" s="272"/>
      <c r="WGN29" s="272"/>
      <c r="WGO29" s="272"/>
      <c r="WGP29" s="272"/>
      <c r="WGQ29" s="272"/>
      <c r="WGR29" s="272"/>
      <c r="WGS29" s="272"/>
      <c r="WGT29" s="272"/>
      <c r="WGU29" s="272"/>
      <c r="WGV29" s="272"/>
      <c r="WGW29" s="272"/>
      <c r="WGX29" s="272"/>
      <c r="WGY29" s="272"/>
      <c r="WGZ29" s="272"/>
      <c r="WHA29" s="272"/>
      <c r="WHB29" s="272"/>
      <c r="WHC29" s="272"/>
      <c r="WHD29" s="272"/>
      <c r="WHE29" s="272"/>
      <c r="WHF29" s="272"/>
      <c r="WHG29" s="272"/>
      <c r="WHH29" s="272"/>
      <c r="WHI29" s="272"/>
      <c r="WHJ29" s="272"/>
      <c r="WHK29" s="272"/>
      <c r="WHL29" s="272"/>
      <c r="WHM29" s="272"/>
      <c r="WHN29" s="272"/>
      <c r="WHO29" s="272"/>
      <c r="WHP29" s="272"/>
      <c r="WHQ29" s="272"/>
      <c r="WHR29" s="272"/>
      <c r="WHS29" s="272"/>
      <c r="WHT29" s="272"/>
      <c r="WHU29" s="272"/>
      <c r="WHV29" s="272"/>
      <c r="WHW29" s="272"/>
      <c r="WHX29" s="272"/>
      <c r="WHY29" s="272"/>
      <c r="WHZ29" s="272"/>
      <c r="WIA29" s="272"/>
      <c r="WIB29" s="272"/>
      <c r="WIC29" s="272"/>
      <c r="WID29" s="272"/>
      <c r="WIE29" s="272"/>
      <c r="WIF29" s="272"/>
      <c r="WIG29" s="272"/>
      <c r="WIH29" s="272"/>
      <c r="WII29" s="272"/>
      <c r="WIJ29" s="272"/>
      <c r="WIK29" s="272"/>
      <c r="WIL29" s="272"/>
      <c r="WIM29" s="272"/>
      <c r="WIN29" s="272"/>
      <c r="WIO29" s="272"/>
      <c r="WIP29" s="272"/>
      <c r="WIQ29" s="272"/>
      <c r="WIR29" s="272"/>
      <c r="WIS29" s="272"/>
      <c r="WIT29" s="272"/>
      <c r="WIU29" s="272"/>
      <c r="WIV29" s="272"/>
      <c r="WIW29" s="272"/>
      <c r="WIX29" s="272"/>
      <c r="WIY29" s="272"/>
      <c r="WIZ29" s="272"/>
      <c r="WJA29" s="272"/>
      <c r="WJB29" s="272"/>
      <c r="WJC29" s="272"/>
      <c r="WJD29" s="272"/>
      <c r="WJE29" s="272"/>
      <c r="WJF29" s="272"/>
      <c r="WJG29" s="272"/>
      <c r="WJH29" s="272"/>
      <c r="WJI29" s="272"/>
      <c r="WJJ29" s="272"/>
      <c r="WJK29" s="272"/>
      <c r="WJL29" s="272"/>
      <c r="WJM29" s="272"/>
      <c r="WJN29" s="272"/>
      <c r="WJO29" s="272"/>
      <c r="WJP29" s="272"/>
      <c r="WJQ29" s="272"/>
      <c r="WJR29" s="272"/>
      <c r="WJS29" s="272"/>
      <c r="WJT29" s="272"/>
      <c r="WJU29" s="272"/>
      <c r="WJV29" s="272"/>
      <c r="WJW29" s="272"/>
      <c r="WJX29" s="272"/>
      <c r="WJY29" s="272"/>
      <c r="WJZ29" s="272"/>
      <c r="WKA29" s="272"/>
      <c r="WKB29" s="272"/>
      <c r="WKC29" s="272"/>
      <c r="WKD29" s="272"/>
      <c r="WKE29" s="272"/>
      <c r="WKF29" s="272"/>
      <c r="WKG29" s="272"/>
      <c r="WKH29" s="272"/>
      <c r="WKI29" s="272"/>
      <c r="WKJ29" s="272"/>
      <c r="WKK29" s="272"/>
      <c r="WKL29" s="272"/>
      <c r="WKM29" s="272"/>
      <c r="WKN29" s="272"/>
      <c r="WKO29" s="272"/>
      <c r="WKP29" s="272"/>
      <c r="WKQ29" s="272"/>
      <c r="WKR29" s="272"/>
      <c r="WKS29" s="272"/>
      <c r="WKT29" s="272"/>
      <c r="WKU29" s="272"/>
      <c r="WKV29" s="272"/>
      <c r="WKW29" s="272"/>
      <c r="WKX29" s="272"/>
      <c r="WKY29" s="272"/>
      <c r="WKZ29" s="272"/>
      <c r="WLA29" s="272"/>
      <c r="WLB29" s="272"/>
      <c r="WLC29" s="272"/>
      <c r="WLD29" s="272"/>
      <c r="WLE29" s="272"/>
      <c r="WLF29" s="272"/>
      <c r="WLG29" s="272"/>
      <c r="WLH29" s="272"/>
      <c r="WLI29" s="272"/>
      <c r="WLJ29" s="272"/>
      <c r="WLK29" s="272"/>
      <c r="WLL29" s="272"/>
      <c r="WLM29" s="272"/>
      <c r="WLN29" s="272"/>
      <c r="WLO29" s="272"/>
      <c r="WLP29" s="272"/>
      <c r="WLQ29" s="272"/>
      <c r="WLR29" s="272"/>
      <c r="WLS29" s="272"/>
      <c r="WLT29" s="272"/>
      <c r="WLU29" s="272"/>
      <c r="WLV29" s="272"/>
      <c r="WLW29" s="272"/>
      <c r="WLX29" s="272"/>
      <c r="WLY29" s="272"/>
      <c r="WLZ29" s="272"/>
      <c r="WMA29" s="272"/>
      <c r="WMB29" s="272"/>
      <c r="WMC29" s="272"/>
      <c r="WMD29" s="272"/>
      <c r="WME29" s="272"/>
      <c r="WMF29" s="272"/>
      <c r="WMG29" s="272"/>
      <c r="WMH29" s="272"/>
      <c r="WMI29" s="272"/>
      <c r="WMJ29" s="272"/>
      <c r="WMK29" s="272"/>
      <c r="WML29" s="272"/>
      <c r="WMM29" s="272"/>
      <c r="WMN29" s="272"/>
      <c r="WMO29" s="272"/>
      <c r="WMP29" s="272"/>
      <c r="WMQ29" s="272"/>
      <c r="WMR29" s="272"/>
      <c r="WMS29" s="272"/>
      <c r="WMT29" s="272"/>
      <c r="WMU29" s="272"/>
      <c r="WMV29" s="272"/>
      <c r="WMW29" s="272"/>
      <c r="WMX29" s="272"/>
      <c r="WMY29" s="272"/>
      <c r="WMZ29" s="272"/>
      <c r="WNA29" s="272"/>
      <c r="WNB29" s="272"/>
      <c r="WNC29" s="272"/>
      <c r="WND29" s="272"/>
      <c r="WNE29" s="272"/>
      <c r="WNF29" s="272"/>
      <c r="WNG29" s="272"/>
      <c r="WNH29" s="272"/>
      <c r="WNI29" s="272"/>
      <c r="WNJ29" s="272"/>
      <c r="WNK29" s="272"/>
      <c r="WNL29" s="272"/>
      <c r="WNM29" s="272"/>
      <c r="WNN29" s="272"/>
      <c r="WNO29" s="272"/>
      <c r="WNP29" s="272"/>
      <c r="WNQ29" s="272"/>
      <c r="WNR29" s="272"/>
      <c r="WNS29" s="272"/>
      <c r="WNT29" s="272"/>
      <c r="WNU29" s="272"/>
      <c r="WNV29" s="272"/>
      <c r="WNW29" s="272"/>
      <c r="WNX29" s="272"/>
      <c r="WNY29" s="272"/>
      <c r="WNZ29" s="272"/>
      <c r="WOA29" s="272"/>
      <c r="WOB29" s="272"/>
      <c r="WOC29" s="272"/>
      <c r="WOD29" s="272"/>
      <c r="WOE29" s="272"/>
      <c r="WOF29" s="272"/>
      <c r="WOG29" s="272"/>
      <c r="WOH29" s="272"/>
      <c r="WOI29" s="272"/>
      <c r="WOJ29" s="272"/>
      <c r="WOK29" s="272"/>
      <c r="WOL29" s="272"/>
      <c r="WOM29" s="272"/>
      <c r="WON29" s="272"/>
      <c r="WOO29" s="272"/>
      <c r="WOP29" s="272"/>
      <c r="WOQ29" s="272"/>
      <c r="WOR29" s="272"/>
      <c r="WOS29" s="272"/>
      <c r="WOT29" s="272"/>
      <c r="WOU29" s="272"/>
      <c r="WOV29" s="272"/>
      <c r="WOW29" s="272"/>
      <c r="WOX29" s="272"/>
      <c r="WOY29" s="272"/>
      <c r="WOZ29" s="272"/>
      <c r="WPA29" s="272"/>
      <c r="WPB29" s="272"/>
      <c r="WPC29" s="272"/>
      <c r="WPD29" s="272"/>
      <c r="WPE29" s="272"/>
      <c r="WPF29" s="272"/>
      <c r="WPG29" s="272"/>
      <c r="WPH29" s="272"/>
      <c r="WPI29" s="272"/>
      <c r="WPJ29" s="272"/>
      <c r="WPK29" s="272"/>
      <c r="WPL29" s="272"/>
      <c r="WPM29" s="272"/>
      <c r="WPN29" s="272"/>
      <c r="WPO29" s="272"/>
      <c r="WPP29" s="272"/>
      <c r="WPQ29" s="272"/>
      <c r="WPR29" s="272"/>
      <c r="WPS29" s="272"/>
      <c r="WPT29" s="272"/>
      <c r="WPU29" s="272"/>
      <c r="WPV29" s="272"/>
      <c r="WPW29" s="272"/>
      <c r="WPX29" s="272"/>
      <c r="WPY29" s="272"/>
      <c r="WPZ29" s="272"/>
      <c r="WQA29" s="272"/>
      <c r="WQB29" s="272"/>
      <c r="WQC29" s="272"/>
      <c r="WQD29" s="272"/>
      <c r="WQE29" s="272"/>
      <c r="WQF29" s="272"/>
      <c r="WQG29" s="272"/>
      <c r="WQH29" s="272"/>
      <c r="WQI29" s="272"/>
      <c r="WQJ29" s="272"/>
      <c r="WQK29" s="272"/>
      <c r="WQL29" s="272"/>
      <c r="WQM29" s="272"/>
      <c r="WQN29" s="272"/>
      <c r="WQO29" s="272"/>
      <c r="WQP29" s="272"/>
      <c r="WQQ29" s="272"/>
      <c r="WQR29" s="272"/>
      <c r="WQS29" s="272"/>
      <c r="WQT29" s="272"/>
      <c r="WQU29" s="272"/>
      <c r="WQV29" s="272"/>
      <c r="WQW29" s="272"/>
      <c r="WQX29" s="272"/>
      <c r="WQY29" s="272"/>
      <c r="WQZ29" s="272"/>
      <c r="WRA29" s="272"/>
      <c r="WRB29" s="272"/>
      <c r="WRC29" s="272"/>
      <c r="WRD29" s="272"/>
      <c r="WRE29" s="272"/>
      <c r="WRF29" s="272"/>
      <c r="WRG29" s="272"/>
      <c r="WRH29" s="272"/>
      <c r="WRI29" s="272"/>
      <c r="WRJ29" s="272"/>
      <c r="WRK29" s="272"/>
      <c r="WRL29" s="272"/>
      <c r="WRM29" s="272"/>
      <c r="WRN29" s="272"/>
      <c r="WRO29" s="272"/>
      <c r="WRP29" s="272"/>
      <c r="WRQ29" s="272"/>
      <c r="WRR29" s="272"/>
      <c r="WRS29" s="272"/>
      <c r="WRT29" s="272"/>
      <c r="WRU29" s="272"/>
      <c r="WRV29" s="272"/>
      <c r="WRW29" s="272"/>
      <c r="WRX29" s="272"/>
      <c r="WRY29" s="272"/>
      <c r="WRZ29" s="272"/>
      <c r="WSA29" s="272"/>
      <c r="WSB29" s="272"/>
      <c r="WSC29" s="272"/>
      <c r="WSD29" s="272"/>
      <c r="WSE29" s="272"/>
      <c r="WSF29" s="272"/>
      <c r="WSG29" s="272"/>
      <c r="WSH29" s="272"/>
      <c r="WSI29" s="272"/>
      <c r="WSJ29" s="272"/>
      <c r="WSK29" s="272"/>
      <c r="WSL29" s="272"/>
      <c r="WSM29" s="272"/>
      <c r="WSN29" s="272"/>
      <c r="WSO29" s="272"/>
      <c r="WSP29" s="272"/>
      <c r="WSQ29" s="272"/>
      <c r="WSR29" s="272"/>
      <c r="WSS29" s="272"/>
      <c r="WST29" s="272"/>
      <c r="WSU29" s="272"/>
      <c r="WSV29" s="272"/>
      <c r="WSW29" s="272"/>
      <c r="WSX29" s="272"/>
      <c r="WSY29" s="272"/>
      <c r="WSZ29" s="272"/>
      <c r="WTA29" s="272"/>
      <c r="WTB29" s="272"/>
      <c r="WTC29" s="272"/>
      <c r="WTD29" s="272"/>
      <c r="WTE29" s="272"/>
      <c r="WTF29" s="272"/>
      <c r="WTG29" s="272"/>
      <c r="WTH29" s="272"/>
      <c r="WTI29" s="272"/>
      <c r="WTJ29" s="272"/>
      <c r="WTK29" s="272"/>
      <c r="WTL29" s="272"/>
      <c r="WTM29" s="272"/>
      <c r="WTN29" s="272"/>
      <c r="WTO29" s="272"/>
      <c r="WTP29" s="272"/>
      <c r="WTQ29" s="272"/>
      <c r="WTR29" s="272"/>
      <c r="WTS29" s="272"/>
      <c r="WTT29" s="272"/>
      <c r="WTU29" s="272"/>
      <c r="WTV29" s="272"/>
      <c r="WTW29" s="272"/>
      <c r="WTX29" s="272"/>
      <c r="WTY29" s="272"/>
      <c r="WTZ29" s="272"/>
      <c r="WUA29" s="272"/>
      <c r="WUB29" s="272"/>
      <c r="WUC29" s="272"/>
      <c r="WUD29" s="272"/>
      <c r="WUE29" s="272"/>
      <c r="WUF29" s="272"/>
      <c r="WUG29" s="272"/>
      <c r="WUH29" s="272"/>
      <c r="WUI29" s="272"/>
      <c r="WUJ29" s="272"/>
      <c r="WUK29" s="272"/>
      <c r="WUL29" s="272"/>
      <c r="WUM29" s="272"/>
      <c r="WUN29" s="272"/>
      <c r="WUO29" s="272"/>
      <c r="WUP29" s="272"/>
      <c r="WUQ29" s="272"/>
      <c r="WUR29" s="272"/>
      <c r="WUS29" s="272"/>
      <c r="WUT29" s="272"/>
      <c r="WUU29" s="272"/>
      <c r="WUV29" s="272"/>
      <c r="WUW29" s="272"/>
      <c r="WUX29" s="272"/>
      <c r="WUY29" s="272"/>
      <c r="WUZ29" s="272"/>
      <c r="WVA29" s="272"/>
      <c r="WVB29" s="272"/>
      <c r="WVC29" s="272"/>
      <c r="WVD29" s="272"/>
      <c r="WVE29" s="272"/>
      <c r="WVF29" s="272"/>
      <c r="WVG29" s="272"/>
      <c r="WVH29" s="272"/>
      <c r="WVI29" s="272"/>
      <c r="WVJ29" s="272"/>
      <c r="WVK29" s="272"/>
      <c r="WVL29" s="272"/>
      <c r="WVM29" s="272"/>
      <c r="WVN29" s="272"/>
      <c r="WVO29" s="272"/>
      <c r="WVP29" s="272"/>
      <c r="WVQ29" s="272"/>
      <c r="WVR29" s="272"/>
      <c r="WVS29" s="272"/>
      <c r="WVT29" s="272"/>
      <c r="WVU29" s="272"/>
      <c r="WVV29" s="272"/>
      <c r="WVW29" s="272"/>
      <c r="WVX29" s="272"/>
      <c r="WVY29" s="272"/>
      <c r="WVZ29" s="272"/>
      <c r="WWA29" s="272"/>
      <c r="WWB29" s="272"/>
      <c r="WWC29" s="272"/>
      <c r="WWD29" s="272"/>
      <c r="WWE29" s="272"/>
      <c r="WWF29" s="272"/>
      <c r="WWG29" s="272"/>
      <c r="WWH29" s="272"/>
      <c r="WWI29" s="272"/>
      <c r="WWJ29" s="272"/>
      <c r="WWK29" s="272"/>
      <c r="WWL29" s="272"/>
      <c r="WWM29" s="272"/>
      <c r="WWN29" s="272"/>
      <c r="WWO29" s="272"/>
      <c r="WWP29" s="272"/>
      <c r="WWQ29" s="272"/>
      <c r="WWR29" s="272"/>
      <c r="WWS29" s="272"/>
      <c r="WWT29" s="272"/>
      <c r="WWU29" s="272"/>
      <c r="WWV29" s="272"/>
      <c r="WWW29" s="272"/>
      <c r="WWX29" s="272"/>
      <c r="WWY29" s="272"/>
      <c r="WWZ29" s="272"/>
      <c r="WXA29" s="272"/>
      <c r="WXB29" s="272"/>
      <c r="WXC29" s="272"/>
      <c r="WXD29" s="272"/>
      <c r="WXE29" s="272"/>
      <c r="WXF29" s="272"/>
      <c r="WXG29" s="272"/>
      <c r="WXH29" s="272"/>
      <c r="WXI29" s="272"/>
      <c r="WXJ29" s="272"/>
      <c r="WXK29" s="272"/>
      <c r="WXL29" s="272"/>
      <c r="WXM29" s="272"/>
      <c r="WXN29" s="272"/>
      <c r="WXO29" s="272"/>
      <c r="WXP29" s="272"/>
      <c r="WXQ29" s="272"/>
      <c r="WXR29" s="272"/>
      <c r="WXS29" s="272"/>
      <c r="WXT29" s="272"/>
      <c r="WXU29" s="272"/>
      <c r="WXV29" s="272"/>
      <c r="WXW29" s="272"/>
      <c r="WXX29" s="272"/>
      <c r="WXY29" s="272"/>
      <c r="WXZ29" s="272"/>
      <c r="WYA29" s="272"/>
      <c r="WYB29" s="272"/>
      <c r="WYC29" s="272"/>
      <c r="WYD29" s="272"/>
      <c r="WYE29" s="272"/>
      <c r="WYF29" s="272"/>
      <c r="WYG29" s="272"/>
      <c r="WYH29" s="272"/>
      <c r="WYI29" s="272"/>
      <c r="WYJ29" s="272"/>
      <c r="WYK29" s="272"/>
      <c r="WYL29" s="272"/>
      <c r="WYM29" s="272"/>
      <c r="WYN29" s="272"/>
      <c r="WYO29" s="272"/>
      <c r="WYP29" s="272"/>
      <c r="WYQ29" s="272"/>
      <c r="WYR29" s="272"/>
      <c r="WYS29" s="272"/>
      <c r="WYT29" s="272"/>
      <c r="WYU29" s="272"/>
      <c r="WYV29" s="272"/>
      <c r="WYW29" s="272"/>
      <c r="WYX29" s="272"/>
      <c r="WYY29" s="272"/>
      <c r="WYZ29" s="272"/>
      <c r="WZA29" s="272"/>
      <c r="WZB29" s="272"/>
      <c r="WZC29" s="272"/>
      <c r="WZD29" s="272"/>
      <c r="WZE29" s="272"/>
      <c r="WZF29" s="272"/>
      <c r="WZG29" s="272"/>
      <c r="WZH29" s="272"/>
      <c r="WZI29" s="272"/>
      <c r="WZJ29" s="272"/>
      <c r="WZK29" s="272"/>
      <c r="WZL29" s="272"/>
      <c r="WZM29" s="272"/>
      <c r="WZN29" s="272"/>
      <c r="WZO29" s="272"/>
      <c r="WZP29" s="272"/>
      <c r="WZQ29" s="272"/>
      <c r="WZR29" s="272"/>
      <c r="WZS29" s="272"/>
      <c r="WZT29" s="272"/>
      <c r="WZU29" s="272"/>
      <c r="WZV29" s="272"/>
      <c r="WZW29" s="272"/>
      <c r="WZX29" s="272"/>
      <c r="WZY29" s="272"/>
      <c r="WZZ29" s="272"/>
      <c r="XAA29" s="272"/>
      <c r="XAB29" s="272"/>
      <c r="XAC29" s="272"/>
      <c r="XAD29" s="272"/>
      <c r="XAE29" s="272"/>
      <c r="XAF29" s="272"/>
      <c r="XAG29" s="272"/>
      <c r="XAH29" s="272"/>
      <c r="XAI29" s="272"/>
      <c r="XAJ29" s="272"/>
      <c r="XAK29" s="272"/>
      <c r="XAL29" s="272"/>
      <c r="XAM29" s="272"/>
      <c r="XAN29" s="272"/>
      <c r="XAO29" s="272"/>
      <c r="XAP29" s="272"/>
      <c r="XAQ29" s="272"/>
      <c r="XAR29" s="272"/>
      <c r="XAS29" s="272"/>
      <c r="XAT29" s="272"/>
      <c r="XAU29" s="272"/>
      <c r="XAV29" s="272"/>
      <c r="XAW29" s="272"/>
      <c r="XAX29" s="272"/>
      <c r="XAY29" s="272"/>
      <c r="XAZ29" s="272"/>
      <c r="XBA29" s="272"/>
      <c r="XBB29" s="272"/>
      <c r="XBC29" s="272"/>
      <c r="XBD29" s="272"/>
      <c r="XBE29" s="272"/>
      <c r="XBF29" s="272"/>
      <c r="XBG29" s="272"/>
      <c r="XBH29" s="272"/>
      <c r="XBI29" s="272"/>
      <c r="XBJ29" s="272"/>
      <c r="XBK29" s="272"/>
      <c r="XBL29" s="272"/>
      <c r="XBM29" s="272"/>
      <c r="XBN29" s="272"/>
      <c r="XBO29" s="272"/>
      <c r="XBP29" s="272"/>
      <c r="XBQ29" s="272"/>
      <c r="XBR29" s="272"/>
      <c r="XBS29" s="272"/>
      <c r="XBT29" s="272"/>
      <c r="XBU29" s="272"/>
      <c r="XBV29" s="272"/>
      <c r="XBW29" s="272"/>
      <c r="XBX29" s="272"/>
      <c r="XBY29" s="272"/>
      <c r="XBZ29" s="272"/>
      <c r="XCA29" s="272"/>
      <c r="XCB29" s="272"/>
      <c r="XCC29" s="272"/>
      <c r="XCD29" s="272"/>
      <c r="XCE29" s="272"/>
      <c r="XCF29" s="272"/>
      <c r="XCG29" s="272"/>
      <c r="XCH29" s="272"/>
      <c r="XCI29" s="272"/>
      <c r="XCJ29" s="272"/>
      <c r="XCK29" s="272"/>
      <c r="XCL29" s="272"/>
      <c r="XCM29" s="272"/>
      <c r="XCN29" s="272"/>
      <c r="XCO29" s="272"/>
      <c r="XCP29" s="272"/>
      <c r="XCQ29" s="272"/>
      <c r="XCR29" s="272"/>
      <c r="XCS29" s="272"/>
      <c r="XCT29" s="272"/>
      <c r="XCU29" s="272"/>
      <c r="XCV29" s="272"/>
      <c r="XCW29" s="272"/>
      <c r="XCX29" s="272"/>
      <c r="XCY29" s="272"/>
      <c r="XCZ29" s="272"/>
      <c r="XDA29" s="272"/>
      <c r="XDB29" s="272"/>
      <c r="XDC29" s="272"/>
      <c r="XDD29" s="272"/>
      <c r="XDE29" s="272"/>
      <c r="XDF29" s="272"/>
      <c r="XDG29" s="272"/>
      <c r="XDH29" s="272"/>
      <c r="XDI29" s="272"/>
      <c r="XDJ29" s="272"/>
      <c r="XDK29" s="272"/>
      <c r="XDL29" s="272"/>
      <c r="XDM29" s="272"/>
      <c r="XDN29" s="272"/>
      <c r="XDO29" s="272"/>
      <c r="XDP29" s="272"/>
      <c r="XDQ29" s="272"/>
      <c r="XDR29" s="272"/>
      <c r="XDS29" s="272"/>
      <c r="XDT29" s="272"/>
      <c r="XDU29" s="272"/>
      <c r="XDV29" s="272"/>
      <c r="XDW29" s="272"/>
      <c r="XDX29" s="272"/>
      <c r="XDY29" s="272"/>
      <c r="XDZ29" s="272"/>
      <c r="XEA29" s="272"/>
      <c r="XEB29" s="272"/>
      <c r="XEC29" s="272"/>
      <c r="XED29" s="272"/>
      <c r="XEE29" s="272"/>
      <c r="XEF29" s="272"/>
      <c r="XEG29" s="272"/>
      <c r="XEH29" s="272"/>
      <c r="XEI29" s="272"/>
      <c r="XEJ29" s="272"/>
      <c r="XEK29" s="272"/>
      <c r="XEL29" s="272"/>
      <c r="XEM29" s="272"/>
      <c r="XEN29" s="272"/>
      <c r="XEO29" s="272"/>
      <c r="XEP29" s="272"/>
      <c r="XEQ29" s="272"/>
      <c r="XER29" s="272"/>
      <c r="XES29" s="272"/>
      <c r="XET29" s="272"/>
      <c r="XEU29" s="272"/>
      <c r="XEV29" s="272"/>
      <c r="XEW29" s="272"/>
      <c r="XEX29" s="272"/>
      <c r="XEY29" s="272"/>
      <c r="XEZ29" s="272"/>
      <c r="XFA29" s="272"/>
      <c r="XFB29" s="272"/>
      <c r="XFC29" s="272"/>
      <c r="XFD29" s="272"/>
    </row>
    <row r="30" spans="1:16384" s="168" customFormat="1" ht="12.75" x14ac:dyDescent="0.2">
      <c r="A30" s="55"/>
      <c r="B30" s="11"/>
      <c r="C30" s="11" t="s">
        <v>190</v>
      </c>
      <c r="D30" s="11"/>
      <c r="E30" s="11" t="s">
        <v>247</v>
      </c>
      <c r="F30" s="11">
        <v>0</v>
      </c>
      <c r="G30" s="11" t="s">
        <v>189</v>
      </c>
      <c r="H30" s="11" t="s">
        <v>189</v>
      </c>
      <c r="I30" s="11" t="s">
        <v>189</v>
      </c>
      <c r="J30" s="4"/>
      <c r="K30" s="11" t="s">
        <v>189</v>
      </c>
      <c r="L30" s="11" t="s">
        <v>189</v>
      </c>
      <c r="M30" s="11" t="s">
        <v>189</v>
      </c>
      <c r="N30" s="4"/>
      <c r="O30" s="11">
        <f t="shared" ref="O30:O31" si="4">F30</f>
        <v>0</v>
      </c>
      <c r="P30" s="174"/>
      <c r="Q30" s="174"/>
      <c r="R30" s="135"/>
      <c r="S30" s="75"/>
      <c r="T30" s="75"/>
      <c r="U30" s="75"/>
      <c r="V30" s="75"/>
    </row>
    <row r="31" spans="1:16384" s="168" customFormat="1" ht="12.75" x14ac:dyDescent="0.2">
      <c r="A31" s="55"/>
      <c r="B31" s="11"/>
      <c r="C31" s="11" t="s">
        <v>190</v>
      </c>
      <c r="D31" s="11"/>
      <c r="E31" s="11" t="s">
        <v>248</v>
      </c>
      <c r="F31" s="11">
        <v>8</v>
      </c>
      <c r="G31" s="11" t="s">
        <v>189</v>
      </c>
      <c r="H31" s="11" t="s">
        <v>189</v>
      </c>
      <c r="I31" s="11" t="s">
        <v>189</v>
      </c>
      <c r="J31" s="4"/>
      <c r="K31" s="11" t="s">
        <v>189</v>
      </c>
      <c r="L31" s="11" t="s">
        <v>189</v>
      </c>
      <c r="M31" s="11" t="s">
        <v>189</v>
      </c>
      <c r="N31" s="4"/>
      <c r="O31" s="11">
        <f t="shared" si="4"/>
        <v>8</v>
      </c>
      <c r="P31" s="174"/>
      <c r="Q31" s="174"/>
      <c r="R31" s="135"/>
      <c r="S31" s="75"/>
      <c r="T31" s="75"/>
      <c r="U31" s="75"/>
      <c r="V31" s="75"/>
    </row>
    <row r="32" spans="1:16384" s="168" customFormat="1" ht="12.75" x14ac:dyDescent="0.2">
      <c r="A32" s="55"/>
      <c r="B32" s="11"/>
      <c r="C32" s="11" t="s">
        <v>190</v>
      </c>
      <c r="D32" s="11"/>
      <c r="E32" s="11" t="s">
        <v>251</v>
      </c>
      <c r="F32" s="11">
        <v>3</v>
      </c>
      <c r="G32" s="11" t="s">
        <v>189</v>
      </c>
      <c r="H32" s="11" t="s">
        <v>189</v>
      </c>
      <c r="I32" s="11" t="s">
        <v>189</v>
      </c>
      <c r="J32" s="4"/>
      <c r="K32" s="11" t="s">
        <v>189</v>
      </c>
      <c r="L32" s="11" t="s">
        <v>189</v>
      </c>
      <c r="M32" s="11" t="s">
        <v>189</v>
      </c>
      <c r="N32" s="4"/>
      <c r="O32" s="11">
        <f t="shared" ref="O32" si="5">F32</f>
        <v>3</v>
      </c>
      <c r="P32" s="174"/>
      <c r="Q32" s="174"/>
      <c r="R32" s="135"/>
      <c r="S32" s="75"/>
      <c r="T32" s="75"/>
      <c r="U32" s="75"/>
      <c r="V32" s="75"/>
    </row>
    <row r="33" spans="1:16384" s="168" customFormat="1" ht="12.75" x14ac:dyDescent="0.2">
      <c r="A33" s="55"/>
      <c r="B33" s="11"/>
      <c r="C33" s="11" t="s">
        <v>190</v>
      </c>
      <c r="D33" s="11"/>
      <c r="E33" s="11" t="s">
        <v>252</v>
      </c>
      <c r="F33" s="11">
        <v>796</v>
      </c>
      <c r="G33" s="11" t="s">
        <v>189</v>
      </c>
      <c r="H33" s="11" t="s">
        <v>189</v>
      </c>
      <c r="I33" s="11" t="s">
        <v>189</v>
      </c>
      <c r="J33" s="4"/>
      <c r="K33" s="11" t="s">
        <v>189</v>
      </c>
      <c r="L33" s="11" t="s">
        <v>189</v>
      </c>
      <c r="M33" s="11" t="s">
        <v>189</v>
      </c>
      <c r="N33" s="4"/>
      <c r="O33" s="11">
        <f t="shared" ref="O33:O34" si="6">F33</f>
        <v>796</v>
      </c>
      <c r="P33" s="174"/>
      <c r="Q33" s="174"/>
      <c r="R33" s="135"/>
      <c r="S33" s="75"/>
      <c r="T33" s="75"/>
      <c r="U33" s="75"/>
      <c r="V33" s="75"/>
    </row>
    <row r="34" spans="1:16384" s="168" customFormat="1" ht="12.75" x14ac:dyDescent="0.2">
      <c r="A34" s="55"/>
      <c r="B34" s="11"/>
      <c r="C34" s="11" t="s">
        <v>190</v>
      </c>
      <c r="D34" s="11"/>
      <c r="E34" s="11" t="s">
        <v>253</v>
      </c>
      <c r="F34" s="11">
        <v>11</v>
      </c>
      <c r="G34" s="11" t="s">
        <v>189</v>
      </c>
      <c r="H34" s="11" t="s">
        <v>189</v>
      </c>
      <c r="I34" s="11" t="s">
        <v>189</v>
      </c>
      <c r="J34" s="4"/>
      <c r="K34" s="11" t="s">
        <v>189</v>
      </c>
      <c r="L34" s="11" t="s">
        <v>189</v>
      </c>
      <c r="M34" s="11" t="s">
        <v>189</v>
      </c>
      <c r="N34" s="4"/>
      <c r="O34" s="11">
        <f t="shared" si="6"/>
        <v>11</v>
      </c>
      <c r="P34" s="174"/>
      <c r="Q34" s="174"/>
      <c r="R34" s="135"/>
      <c r="S34" s="75"/>
      <c r="T34" s="75"/>
      <c r="U34" s="75"/>
      <c r="V34" s="75"/>
    </row>
    <row r="35" spans="1:16384" customFormat="1" ht="15.75" thickBot="1" x14ac:dyDescent="0.3">
      <c r="A35" s="55"/>
      <c r="B35" s="92"/>
      <c r="C35" s="92"/>
      <c r="D35" s="92"/>
      <c r="E35" s="92"/>
      <c r="F35" s="92"/>
      <c r="G35" s="92"/>
      <c r="H35" s="92"/>
      <c r="I35" s="92"/>
      <c r="J35" s="4"/>
      <c r="K35" s="92"/>
      <c r="L35" s="92"/>
      <c r="M35" s="92"/>
      <c r="N35" s="4"/>
      <c r="O35" s="92"/>
      <c r="P35" s="180"/>
      <c r="Q35" s="180"/>
      <c r="R35" s="181"/>
      <c r="S35" s="281"/>
      <c r="T35" s="281"/>
      <c r="U35" s="281"/>
      <c r="V35" s="281"/>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272"/>
      <c r="DG35" s="272"/>
      <c r="DH35" s="272"/>
      <c r="DI35" s="272"/>
      <c r="DJ35" s="272"/>
      <c r="DK35" s="272"/>
      <c r="DL35" s="272"/>
      <c r="DM35" s="272"/>
      <c r="DN35" s="272"/>
      <c r="DO35" s="272"/>
      <c r="DP35" s="272"/>
      <c r="DQ35" s="272"/>
      <c r="DR35" s="272"/>
      <c r="DS35" s="272"/>
      <c r="DT35" s="272"/>
      <c r="DU35" s="272"/>
      <c r="DV35" s="272"/>
      <c r="DW35" s="272"/>
      <c r="DX35" s="272"/>
      <c r="DY35" s="272"/>
      <c r="DZ35" s="272"/>
      <c r="EA35" s="272"/>
      <c r="EB35" s="272"/>
      <c r="EC35" s="272"/>
      <c r="ED35" s="272"/>
      <c r="EE35" s="272"/>
      <c r="EF35" s="272"/>
      <c r="EG35" s="272"/>
      <c r="EH35" s="272"/>
      <c r="EI35" s="272"/>
      <c r="EJ35" s="272"/>
      <c r="EK35" s="272"/>
      <c r="EL35" s="272"/>
      <c r="EM35" s="272"/>
      <c r="EN35" s="272"/>
      <c r="EO35" s="272"/>
      <c r="EP35" s="272"/>
      <c r="EQ35" s="272"/>
      <c r="ER35" s="272"/>
      <c r="ES35" s="272"/>
      <c r="ET35" s="272"/>
      <c r="EU35" s="272"/>
      <c r="EV35" s="272"/>
      <c r="EW35" s="272"/>
      <c r="EX35" s="272"/>
      <c r="EY35" s="272"/>
      <c r="EZ35" s="272"/>
      <c r="FA35" s="272"/>
      <c r="FB35" s="272"/>
      <c r="FC35" s="272"/>
      <c r="FD35" s="272"/>
      <c r="FE35" s="272"/>
      <c r="FF35" s="272"/>
      <c r="FG35" s="272"/>
      <c r="FH35" s="272"/>
      <c r="FI35" s="272"/>
      <c r="FJ35" s="272"/>
      <c r="FK35" s="272"/>
      <c r="FL35" s="272"/>
      <c r="FM35" s="272"/>
      <c r="FN35" s="272"/>
      <c r="FO35" s="272"/>
      <c r="FP35" s="272"/>
      <c r="FQ35" s="272"/>
      <c r="FR35" s="272"/>
      <c r="FS35" s="272"/>
      <c r="FT35" s="272"/>
      <c r="FU35" s="272"/>
      <c r="FV35" s="272"/>
      <c r="FW35" s="272"/>
      <c r="FX35" s="272"/>
      <c r="FY35" s="272"/>
      <c r="FZ35" s="272"/>
      <c r="GA35" s="272"/>
      <c r="GB35" s="272"/>
      <c r="GC35" s="272"/>
      <c r="GD35" s="272"/>
      <c r="GE35" s="272"/>
      <c r="GF35" s="272"/>
      <c r="GG35" s="272"/>
      <c r="GH35" s="272"/>
      <c r="GI35" s="272"/>
      <c r="GJ35" s="272"/>
      <c r="GK35" s="272"/>
      <c r="GL35" s="272"/>
      <c r="GM35" s="272"/>
      <c r="GN35" s="272"/>
      <c r="GO35" s="272"/>
      <c r="GP35" s="272"/>
      <c r="GQ35" s="272"/>
      <c r="GR35" s="272"/>
      <c r="GS35" s="272"/>
      <c r="GT35" s="272"/>
      <c r="GU35" s="272"/>
      <c r="GV35" s="272"/>
      <c r="GW35" s="272"/>
      <c r="GX35" s="272"/>
      <c r="GY35" s="272"/>
      <c r="GZ35" s="272"/>
      <c r="HA35" s="272"/>
      <c r="HB35" s="272"/>
      <c r="HC35" s="272"/>
      <c r="HD35" s="272"/>
      <c r="HE35" s="272"/>
      <c r="HF35" s="272"/>
      <c r="HG35" s="272"/>
      <c r="HH35" s="272"/>
      <c r="HI35" s="272"/>
      <c r="HJ35" s="272"/>
      <c r="HK35" s="272"/>
      <c r="HL35" s="272"/>
      <c r="HM35" s="272"/>
      <c r="HN35" s="272"/>
      <c r="HO35" s="272"/>
      <c r="HP35" s="272"/>
      <c r="HQ35" s="272"/>
      <c r="HR35" s="272"/>
      <c r="HS35" s="272"/>
      <c r="HT35" s="272"/>
      <c r="HU35" s="272"/>
      <c r="HV35" s="272"/>
      <c r="HW35" s="272"/>
      <c r="HX35" s="272"/>
      <c r="HY35" s="272"/>
      <c r="HZ35" s="272"/>
      <c r="IA35" s="272"/>
      <c r="IB35" s="272"/>
      <c r="IC35" s="272"/>
      <c r="ID35" s="272"/>
      <c r="IE35" s="272"/>
      <c r="IF35" s="272"/>
      <c r="IG35" s="272"/>
      <c r="IH35" s="272"/>
      <c r="II35" s="272"/>
      <c r="IJ35" s="272"/>
      <c r="IK35" s="272"/>
      <c r="IL35" s="272"/>
      <c r="IM35" s="272"/>
      <c r="IN35" s="272"/>
      <c r="IO35" s="272"/>
      <c r="IP35" s="272"/>
      <c r="IQ35" s="272"/>
      <c r="IR35" s="272"/>
      <c r="IS35" s="272"/>
      <c r="IT35" s="272"/>
      <c r="IU35" s="272"/>
      <c r="IV35" s="272"/>
      <c r="IW35" s="272"/>
      <c r="IX35" s="272"/>
      <c r="IY35" s="272"/>
      <c r="IZ35" s="272"/>
      <c r="JA35" s="272"/>
      <c r="JB35" s="272"/>
      <c r="JC35" s="272"/>
      <c r="JD35" s="272"/>
      <c r="JE35" s="272"/>
      <c r="JF35" s="272"/>
      <c r="JG35" s="272"/>
      <c r="JH35" s="272"/>
      <c r="JI35" s="272"/>
      <c r="JJ35" s="272"/>
      <c r="JK35" s="272"/>
      <c r="JL35" s="272"/>
      <c r="JM35" s="272"/>
      <c r="JN35" s="272"/>
      <c r="JO35" s="272"/>
      <c r="JP35" s="272"/>
      <c r="JQ35" s="272"/>
      <c r="JR35" s="272"/>
      <c r="JS35" s="272"/>
      <c r="JT35" s="272"/>
      <c r="JU35" s="272"/>
      <c r="JV35" s="272"/>
      <c r="JW35" s="272"/>
      <c r="JX35" s="272"/>
      <c r="JY35" s="272"/>
      <c r="JZ35" s="272"/>
      <c r="KA35" s="272"/>
      <c r="KB35" s="272"/>
      <c r="KC35" s="272"/>
      <c r="KD35" s="272"/>
      <c r="KE35" s="272"/>
      <c r="KF35" s="272"/>
      <c r="KG35" s="272"/>
      <c r="KH35" s="272"/>
      <c r="KI35" s="272"/>
      <c r="KJ35" s="272"/>
      <c r="KK35" s="272"/>
      <c r="KL35" s="272"/>
      <c r="KM35" s="272"/>
      <c r="KN35" s="272"/>
      <c r="KO35" s="272"/>
      <c r="KP35" s="272"/>
      <c r="KQ35" s="272"/>
      <c r="KR35" s="272"/>
      <c r="KS35" s="272"/>
      <c r="KT35" s="272"/>
      <c r="KU35" s="272"/>
      <c r="KV35" s="272"/>
      <c r="KW35" s="272"/>
      <c r="KX35" s="272"/>
      <c r="KY35" s="272"/>
      <c r="KZ35" s="272"/>
      <c r="LA35" s="272"/>
      <c r="LB35" s="272"/>
      <c r="LC35" s="272"/>
      <c r="LD35" s="272"/>
      <c r="LE35" s="272"/>
      <c r="LF35" s="272"/>
      <c r="LG35" s="272"/>
      <c r="LH35" s="272"/>
      <c r="LI35" s="272"/>
      <c r="LJ35" s="272"/>
      <c r="LK35" s="272"/>
      <c r="LL35" s="272"/>
      <c r="LM35" s="272"/>
      <c r="LN35" s="272"/>
      <c r="LO35" s="272"/>
      <c r="LP35" s="272"/>
      <c r="LQ35" s="272"/>
      <c r="LR35" s="272"/>
      <c r="LS35" s="272"/>
      <c r="LT35" s="272"/>
      <c r="LU35" s="272"/>
      <c r="LV35" s="272"/>
      <c r="LW35" s="272"/>
      <c r="LX35" s="272"/>
      <c r="LY35" s="272"/>
      <c r="LZ35" s="272"/>
      <c r="MA35" s="272"/>
      <c r="MB35" s="272"/>
      <c r="MC35" s="272"/>
      <c r="MD35" s="272"/>
      <c r="ME35" s="272"/>
      <c r="MF35" s="272"/>
      <c r="MG35" s="272"/>
      <c r="MH35" s="272"/>
      <c r="MI35" s="272"/>
      <c r="MJ35" s="272"/>
      <c r="MK35" s="272"/>
      <c r="ML35" s="272"/>
      <c r="MM35" s="272"/>
      <c r="MN35" s="272"/>
      <c r="MO35" s="272"/>
      <c r="MP35" s="272"/>
      <c r="MQ35" s="272"/>
      <c r="MR35" s="272"/>
      <c r="MS35" s="272"/>
      <c r="MT35" s="272"/>
      <c r="MU35" s="272"/>
      <c r="MV35" s="272"/>
      <c r="MW35" s="272"/>
      <c r="MX35" s="272"/>
      <c r="MY35" s="272"/>
      <c r="MZ35" s="272"/>
      <c r="NA35" s="272"/>
      <c r="NB35" s="272"/>
      <c r="NC35" s="272"/>
      <c r="ND35" s="272"/>
      <c r="NE35" s="272"/>
      <c r="NF35" s="272"/>
      <c r="NG35" s="272"/>
      <c r="NH35" s="272"/>
      <c r="NI35" s="272"/>
      <c r="NJ35" s="272"/>
      <c r="NK35" s="272"/>
      <c r="NL35" s="272"/>
      <c r="NM35" s="272"/>
      <c r="NN35" s="272"/>
      <c r="NO35" s="272"/>
      <c r="NP35" s="272"/>
      <c r="NQ35" s="272"/>
      <c r="NR35" s="272"/>
      <c r="NS35" s="272"/>
      <c r="NT35" s="272"/>
      <c r="NU35" s="272"/>
      <c r="NV35" s="272"/>
      <c r="NW35" s="272"/>
      <c r="NX35" s="272"/>
      <c r="NY35" s="272"/>
      <c r="NZ35" s="272"/>
      <c r="OA35" s="272"/>
      <c r="OB35" s="272"/>
      <c r="OC35" s="272"/>
      <c r="OD35" s="272"/>
      <c r="OE35" s="272"/>
      <c r="OF35" s="272"/>
      <c r="OG35" s="272"/>
      <c r="OH35" s="272"/>
      <c r="OI35" s="272"/>
      <c r="OJ35" s="272"/>
      <c r="OK35" s="272"/>
      <c r="OL35" s="272"/>
      <c r="OM35" s="272"/>
      <c r="ON35" s="272"/>
      <c r="OO35" s="272"/>
      <c r="OP35" s="272"/>
      <c r="OQ35" s="272"/>
      <c r="OR35" s="272"/>
      <c r="OS35" s="272"/>
      <c r="OT35" s="272"/>
      <c r="OU35" s="272"/>
      <c r="OV35" s="272"/>
      <c r="OW35" s="272"/>
      <c r="OX35" s="272"/>
      <c r="OY35" s="272"/>
      <c r="OZ35" s="272"/>
      <c r="PA35" s="272"/>
      <c r="PB35" s="272"/>
      <c r="PC35" s="272"/>
      <c r="PD35" s="272"/>
      <c r="PE35" s="272"/>
      <c r="PF35" s="272"/>
      <c r="PG35" s="272"/>
      <c r="PH35" s="272"/>
      <c r="PI35" s="272"/>
      <c r="PJ35" s="272"/>
      <c r="PK35" s="272"/>
      <c r="PL35" s="272"/>
      <c r="PM35" s="272"/>
      <c r="PN35" s="272"/>
      <c r="PO35" s="272"/>
      <c r="PP35" s="272"/>
      <c r="PQ35" s="272"/>
      <c r="PR35" s="272"/>
      <c r="PS35" s="272"/>
      <c r="PT35" s="272"/>
      <c r="PU35" s="272"/>
      <c r="PV35" s="272"/>
      <c r="PW35" s="272"/>
      <c r="PX35" s="272"/>
      <c r="PY35" s="272"/>
      <c r="PZ35" s="272"/>
      <c r="QA35" s="272"/>
      <c r="QB35" s="272"/>
      <c r="QC35" s="272"/>
      <c r="QD35" s="272"/>
      <c r="QE35" s="272"/>
      <c r="QF35" s="272"/>
      <c r="QG35" s="272"/>
      <c r="QH35" s="272"/>
      <c r="QI35" s="272"/>
      <c r="QJ35" s="272"/>
      <c r="QK35" s="272"/>
      <c r="QL35" s="272"/>
      <c r="QM35" s="272"/>
      <c r="QN35" s="272"/>
      <c r="QO35" s="272"/>
      <c r="QP35" s="272"/>
      <c r="QQ35" s="272"/>
      <c r="QR35" s="272"/>
      <c r="QS35" s="272"/>
      <c r="QT35" s="272"/>
      <c r="QU35" s="272"/>
      <c r="QV35" s="272"/>
      <c r="QW35" s="272"/>
      <c r="QX35" s="272"/>
      <c r="QY35" s="272"/>
      <c r="QZ35" s="272"/>
      <c r="RA35" s="272"/>
      <c r="RB35" s="272"/>
      <c r="RC35" s="272"/>
      <c r="RD35" s="272"/>
      <c r="RE35" s="272"/>
      <c r="RF35" s="272"/>
      <c r="RG35" s="272"/>
      <c r="RH35" s="272"/>
      <c r="RI35" s="272"/>
      <c r="RJ35" s="272"/>
      <c r="RK35" s="272"/>
      <c r="RL35" s="272"/>
      <c r="RM35" s="272"/>
      <c r="RN35" s="272"/>
      <c r="RO35" s="272"/>
      <c r="RP35" s="272"/>
      <c r="RQ35" s="272"/>
      <c r="RR35" s="272"/>
      <c r="RS35" s="272"/>
      <c r="RT35" s="272"/>
      <c r="RU35" s="272"/>
      <c r="RV35" s="272"/>
      <c r="RW35" s="272"/>
      <c r="RX35" s="272"/>
      <c r="RY35" s="272"/>
      <c r="RZ35" s="272"/>
      <c r="SA35" s="272"/>
      <c r="SB35" s="272"/>
      <c r="SC35" s="272"/>
      <c r="SD35" s="272"/>
      <c r="SE35" s="272"/>
      <c r="SF35" s="272"/>
      <c r="SG35" s="272"/>
      <c r="SH35" s="272"/>
      <c r="SI35" s="272"/>
      <c r="SJ35" s="272"/>
      <c r="SK35" s="272"/>
      <c r="SL35" s="272"/>
      <c r="SM35" s="272"/>
      <c r="SN35" s="272"/>
      <c r="SO35" s="272"/>
      <c r="SP35" s="272"/>
      <c r="SQ35" s="272"/>
      <c r="SR35" s="272"/>
      <c r="SS35" s="272"/>
      <c r="ST35" s="272"/>
      <c r="SU35" s="272"/>
      <c r="SV35" s="272"/>
      <c r="SW35" s="272"/>
      <c r="SX35" s="272"/>
      <c r="SY35" s="272"/>
      <c r="SZ35" s="272"/>
      <c r="TA35" s="272"/>
      <c r="TB35" s="272"/>
      <c r="TC35" s="272"/>
      <c r="TD35" s="272"/>
      <c r="TE35" s="272"/>
      <c r="TF35" s="272"/>
      <c r="TG35" s="272"/>
      <c r="TH35" s="272"/>
      <c r="TI35" s="272"/>
      <c r="TJ35" s="272"/>
      <c r="TK35" s="272"/>
      <c r="TL35" s="272"/>
      <c r="TM35" s="272"/>
      <c r="TN35" s="272"/>
      <c r="TO35" s="272"/>
      <c r="TP35" s="272"/>
      <c r="TQ35" s="272"/>
      <c r="TR35" s="272"/>
      <c r="TS35" s="272"/>
      <c r="TT35" s="272"/>
      <c r="TU35" s="272"/>
      <c r="TV35" s="272"/>
      <c r="TW35" s="272"/>
      <c r="TX35" s="272"/>
      <c r="TY35" s="272"/>
      <c r="TZ35" s="272"/>
      <c r="UA35" s="272"/>
      <c r="UB35" s="272"/>
      <c r="UC35" s="272"/>
      <c r="UD35" s="272"/>
      <c r="UE35" s="272"/>
      <c r="UF35" s="272"/>
      <c r="UG35" s="272"/>
      <c r="UH35" s="272"/>
      <c r="UI35" s="272"/>
      <c r="UJ35" s="272"/>
      <c r="UK35" s="272"/>
      <c r="UL35" s="272"/>
      <c r="UM35" s="272"/>
      <c r="UN35" s="272"/>
      <c r="UO35" s="272"/>
      <c r="UP35" s="272"/>
      <c r="UQ35" s="272"/>
      <c r="UR35" s="272"/>
      <c r="US35" s="272"/>
      <c r="UT35" s="272"/>
      <c r="UU35" s="272"/>
      <c r="UV35" s="272"/>
      <c r="UW35" s="272"/>
      <c r="UX35" s="272"/>
      <c r="UY35" s="272"/>
      <c r="UZ35" s="272"/>
      <c r="VA35" s="272"/>
      <c r="VB35" s="272"/>
      <c r="VC35" s="272"/>
      <c r="VD35" s="272"/>
      <c r="VE35" s="272"/>
      <c r="VF35" s="272"/>
      <c r="VG35" s="272"/>
      <c r="VH35" s="272"/>
      <c r="VI35" s="272"/>
      <c r="VJ35" s="272"/>
      <c r="VK35" s="272"/>
      <c r="VL35" s="272"/>
      <c r="VM35" s="272"/>
      <c r="VN35" s="272"/>
      <c r="VO35" s="272"/>
      <c r="VP35" s="272"/>
      <c r="VQ35" s="272"/>
      <c r="VR35" s="272"/>
      <c r="VS35" s="272"/>
      <c r="VT35" s="272"/>
      <c r="VU35" s="272"/>
      <c r="VV35" s="272"/>
      <c r="VW35" s="272"/>
      <c r="VX35" s="272"/>
      <c r="VY35" s="272"/>
      <c r="VZ35" s="272"/>
      <c r="WA35" s="272"/>
      <c r="WB35" s="272"/>
      <c r="WC35" s="272"/>
      <c r="WD35" s="272"/>
      <c r="WE35" s="272"/>
      <c r="WF35" s="272"/>
      <c r="WG35" s="272"/>
      <c r="WH35" s="272"/>
      <c r="WI35" s="272"/>
      <c r="WJ35" s="272"/>
      <c r="WK35" s="272"/>
      <c r="WL35" s="272"/>
      <c r="WM35" s="272"/>
      <c r="WN35" s="272"/>
      <c r="WO35" s="272"/>
      <c r="WP35" s="272"/>
      <c r="WQ35" s="272"/>
      <c r="WR35" s="272"/>
      <c r="WS35" s="272"/>
      <c r="WT35" s="272"/>
      <c r="WU35" s="272"/>
      <c r="WV35" s="272"/>
      <c r="WW35" s="272"/>
      <c r="WX35" s="272"/>
      <c r="WY35" s="272"/>
      <c r="WZ35" s="272"/>
      <c r="XA35" s="272"/>
      <c r="XB35" s="272"/>
      <c r="XC35" s="272"/>
      <c r="XD35" s="272"/>
      <c r="XE35" s="272"/>
      <c r="XF35" s="272"/>
      <c r="XG35" s="272"/>
      <c r="XH35" s="272"/>
      <c r="XI35" s="272"/>
      <c r="XJ35" s="272"/>
      <c r="XK35" s="272"/>
      <c r="XL35" s="272"/>
      <c r="XM35" s="272"/>
      <c r="XN35" s="272"/>
      <c r="XO35" s="272"/>
      <c r="XP35" s="272"/>
      <c r="XQ35" s="272"/>
      <c r="XR35" s="272"/>
      <c r="XS35" s="272"/>
      <c r="XT35" s="272"/>
      <c r="XU35" s="272"/>
      <c r="XV35" s="272"/>
      <c r="XW35" s="272"/>
      <c r="XX35" s="272"/>
      <c r="XY35" s="272"/>
      <c r="XZ35" s="272"/>
      <c r="YA35" s="272"/>
      <c r="YB35" s="272"/>
      <c r="YC35" s="272"/>
      <c r="YD35" s="272"/>
      <c r="YE35" s="272"/>
      <c r="YF35" s="272"/>
      <c r="YG35" s="272"/>
      <c r="YH35" s="272"/>
      <c r="YI35" s="272"/>
      <c r="YJ35" s="272"/>
      <c r="YK35" s="272"/>
      <c r="YL35" s="272"/>
      <c r="YM35" s="272"/>
      <c r="YN35" s="272"/>
      <c r="YO35" s="272"/>
      <c r="YP35" s="272"/>
      <c r="YQ35" s="272"/>
      <c r="YR35" s="272"/>
      <c r="YS35" s="272"/>
      <c r="YT35" s="272"/>
      <c r="YU35" s="272"/>
      <c r="YV35" s="272"/>
      <c r="YW35" s="272"/>
      <c r="YX35" s="272"/>
      <c r="YY35" s="272"/>
      <c r="YZ35" s="272"/>
      <c r="ZA35" s="272"/>
      <c r="ZB35" s="272"/>
      <c r="ZC35" s="272"/>
      <c r="ZD35" s="272"/>
      <c r="ZE35" s="272"/>
      <c r="ZF35" s="272"/>
      <c r="ZG35" s="272"/>
      <c r="ZH35" s="272"/>
      <c r="ZI35" s="272"/>
      <c r="ZJ35" s="272"/>
      <c r="ZK35" s="272"/>
      <c r="ZL35" s="272"/>
      <c r="ZM35" s="272"/>
      <c r="ZN35" s="272"/>
      <c r="ZO35" s="272"/>
      <c r="ZP35" s="272"/>
      <c r="ZQ35" s="272"/>
      <c r="ZR35" s="272"/>
      <c r="ZS35" s="272"/>
      <c r="ZT35" s="272"/>
      <c r="ZU35" s="272"/>
      <c r="ZV35" s="272"/>
      <c r="ZW35" s="272"/>
      <c r="ZX35" s="272"/>
      <c r="ZY35" s="272"/>
      <c r="ZZ35" s="272"/>
      <c r="AAA35" s="272"/>
      <c r="AAB35" s="272"/>
      <c r="AAC35" s="272"/>
      <c r="AAD35" s="272"/>
      <c r="AAE35" s="272"/>
      <c r="AAF35" s="272"/>
      <c r="AAG35" s="272"/>
      <c r="AAH35" s="272"/>
      <c r="AAI35" s="272"/>
      <c r="AAJ35" s="272"/>
      <c r="AAK35" s="272"/>
      <c r="AAL35" s="272"/>
      <c r="AAM35" s="272"/>
      <c r="AAN35" s="272"/>
      <c r="AAO35" s="272"/>
      <c r="AAP35" s="272"/>
      <c r="AAQ35" s="272"/>
      <c r="AAR35" s="272"/>
      <c r="AAS35" s="272"/>
      <c r="AAT35" s="272"/>
      <c r="AAU35" s="272"/>
      <c r="AAV35" s="272"/>
      <c r="AAW35" s="272"/>
      <c r="AAX35" s="272"/>
      <c r="AAY35" s="272"/>
      <c r="AAZ35" s="272"/>
      <c r="ABA35" s="272"/>
      <c r="ABB35" s="272"/>
      <c r="ABC35" s="272"/>
      <c r="ABD35" s="272"/>
      <c r="ABE35" s="272"/>
      <c r="ABF35" s="272"/>
      <c r="ABG35" s="272"/>
      <c r="ABH35" s="272"/>
      <c r="ABI35" s="272"/>
      <c r="ABJ35" s="272"/>
      <c r="ABK35" s="272"/>
      <c r="ABL35" s="272"/>
      <c r="ABM35" s="272"/>
      <c r="ABN35" s="272"/>
      <c r="ABO35" s="272"/>
      <c r="ABP35" s="272"/>
      <c r="ABQ35" s="272"/>
      <c r="ABR35" s="272"/>
      <c r="ABS35" s="272"/>
      <c r="ABT35" s="272"/>
      <c r="ABU35" s="272"/>
      <c r="ABV35" s="272"/>
      <c r="ABW35" s="272"/>
      <c r="ABX35" s="272"/>
      <c r="ABY35" s="272"/>
      <c r="ABZ35" s="272"/>
      <c r="ACA35" s="272"/>
      <c r="ACB35" s="272"/>
      <c r="ACC35" s="272"/>
      <c r="ACD35" s="272"/>
      <c r="ACE35" s="272"/>
      <c r="ACF35" s="272"/>
      <c r="ACG35" s="272"/>
      <c r="ACH35" s="272"/>
      <c r="ACI35" s="272"/>
      <c r="ACJ35" s="272"/>
      <c r="ACK35" s="272"/>
      <c r="ACL35" s="272"/>
      <c r="ACM35" s="272"/>
      <c r="ACN35" s="272"/>
      <c r="ACO35" s="272"/>
      <c r="ACP35" s="272"/>
      <c r="ACQ35" s="272"/>
      <c r="ACR35" s="272"/>
      <c r="ACS35" s="272"/>
      <c r="ACT35" s="272"/>
      <c r="ACU35" s="272"/>
      <c r="ACV35" s="272"/>
      <c r="ACW35" s="272"/>
      <c r="ACX35" s="272"/>
      <c r="ACY35" s="272"/>
      <c r="ACZ35" s="272"/>
      <c r="ADA35" s="272"/>
      <c r="ADB35" s="272"/>
      <c r="ADC35" s="272"/>
      <c r="ADD35" s="272"/>
      <c r="ADE35" s="272"/>
      <c r="ADF35" s="272"/>
      <c r="ADG35" s="272"/>
      <c r="ADH35" s="272"/>
      <c r="ADI35" s="272"/>
      <c r="ADJ35" s="272"/>
      <c r="ADK35" s="272"/>
      <c r="ADL35" s="272"/>
      <c r="ADM35" s="272"/>
      <c r="ADN35" s="272"/>
      <c r="ADO35" s="272"/>
      <c r="ADP35" s="272"/>
      <c r="ADQ35" s="272"/>
      <c r="ADR35" s="272"/>
      <c r="ADS35" s="272"/>
      <c r="ADT35" s="272"/>
      <c r="ADU35" s="272"/>
      <c r="ADV35" s="272"/>
      <c r="ADW35" s="272"/>
      <c r="ADX35" s="272"/>
      <c r="ADY35" s="272"/>
      <c r="ADZ35" s="272"/>
      <c r="AEA35" s="272"/>
      <c r="AEB35" s="272"/>
      <c r="AEC35" s="272"/>
      <c r="AED35" s="272"/>
      <c r="AEE35" s="272"/>
      <c r="AEF35" s="272"/>
      <c r="AEG35" s="272"/>
      <c r="AEH35" s="272"/>
      <c r="AEI35" s="272"/>
      <c r="AEJ35" s="272"/>
      <c r="AEK35" s="272"/>
      <c r="AEL35" s="272"/>
      <c r="AEM35" s="272"/>
      <c r="AEN35" s="272"/>
      <c r="AEO35" s="272"/>
      <c r="AEP35" s="272"/>
      <c r="AEQ35" s="272"/>
      <c r="AER35" s="272"/>
      <c r="AES35" s="272"/>
      <c r="AET35" s="272"/>
      <c r="AEU35" s="272"/>
      <c r="AEV35" s="272"/>
      <c r="AEW35" s="272"/>
      <c r="AEX35" s="272"/>
      <c r="AEY35" s="272"/>
      <c r="AEZ35" s="272"/>
      <c r="AFA35" s="272"/>
      <c r="AFB35" s="272"/>
      <c r="AFC35" s="272"/>
      <c r="AFD35" s="272"/>
      <c r="AFE35" s="272"/>
      <c r="AFF35" s="272"/>
      <c r="AFG35" s="272"/>
      <c r="AFH35" s="272"/>
      <c r="AFI35" s="272"/>
      <c r="AFJ35" s="272"/>
      <c r="AFK35" s="272"/>
      <c r="AFL35" s="272"/>
      <c r="AFM35" s="272"/>
      <c r="AFN35" s="272"/>
      <c r="AFO35" s="272"/>
      <c r="AFP35" s="272"/>
      <c r="AFQ35" s="272"/>
      <c r="AFR35" s="272"/>
      <c r="AFS35" s="272"/>
      <c r="AFT35" s="272"/>
      <c r="AFU35" s="272"/>
      <c r="AFV35" s="272"/>
      <c r="AFW35" s="272"/>
      <c r="AFX35" s="272"/>
      <c r="AFY35" s="272"/>
      <c r="AFZ35" s="272"/>
      <c r="AGA35" s="272"/>
      <c r="AGB35" s="272"/>
      <c r="AGC35" s="272"/>
      <c r="AGD35" s="272"/>
      <c r="AGE35" s="272"/>
      <c r="AGF35" s="272"/>
      <c r="AGG35" s="272"/>
      <c r="AGH35" s="272"/>
      <c r="AGI35" s="272"/>
      <c r="AGJ35" s="272"/>
      <c r="AGK35" s="272"/>
      <c r="AGL35" s="272"/>
      <c r="AGM35" s="272"/>
      <c r="AGN35" s="272"/>
      <c r="AGO35" s="272"/>
      <c r="AGP35" s="272"/>
      <c r="AGQ35" s="272"/>
      <c r="AGR35" s="272"/>
      <c r="AGS35" s="272"/>
      <c r="AGT35" s="272"/>
      <c r="AGU35" s="272"/>
      <c r="AGV35" s="272"/>
      <c r="AGW35" s="272"/>
      <c r="AGX35" s="272"/>
      <c r="AGY35" s="272"/>
      <c r="AGZ35" s="272"/>
      <c r="AHA35" s="272"/>
      <c r="AHB35" s="272"/>
      <c r="AHC35" s="272"/>
      <c r="AHD35" s="272"/>
      <c r="AHE35" s="272"/>
      <c r="AHF35" s="272"/>
      <c r="AHG35" s="272"/>
      <c r="AHH35" s="272"/>
      <c r="AHI35" s="272"/>
      <c r="AHJ35" s="272"/>
      <c r="AHK35" s="272"/>
      <c r="AHL35" s="272"/>
      <c r="AHM35" s="272"/>
      <c r="AHN35" s="272"/>
      <c r="AHO35" s="272"/>
      <c r="AHP35" s="272"/>
      <c r="AHQ35" s="272"/>
      <c r="AHR35" s="272"/>
      <c r="AHS35" s="272"/>
      <c r="AHT35" s="272"/>
      <c r="AHU35" s="272"/>
      <c r="AHV35" s="272"/>
      <c r="AHW35" s="272"/>
      <c r="AHX35" s="272"/>
      <c r="AHY35" s="272"/>
      <c r="AHZ35" s="272"/>
      <c r="AIA35" s="272"/>
      <c r="AIB35" s="272"/>
      <c r="AIC35" s="272"/>
      <c r="AID35" s="272"/>
      <c r="AIE35" s="272"/>
      <c r="AIF35" s="272"/>
      <c r="AIG35" s="272"/>
      <c r="AIH35" s="272"/>
      <c r="AII35" s="272"/>
      <c r="AIJ35" s="272"/>
      <c r="AIK35" s="272"/>
      <c r="AIL35" s="272"/>
      <c r="AIM35" s="272"/>
      <c r="AIN35" s="272"/>
      <c r="AIO35" s="272"/>
      <c r="AIP35" s="272"/>
      <c r="AIQ35" s="272"/>
      <c r="AIR35" s="272"/>
      <c r="AIS35" s="272"/>
      <c r="AIT35" s="272"/>
      <c r="AIU35" s="272"/>
      <c r="AIV35" s="272"/>
      <c r="AIW35" s="272"/>
      <c r="AIX35" s="272"/>
      <c r="AIY35" s="272"/>
      <c r="AIZ35" s="272"/>
      <c r="AJA35" s="272"/>
      <c r="AJB35" s="272"/>
      <c r="AJC35" s="272"/>
      <c r="AJD35" s="272"/>
      <c r="AJE35" s="272"/>
      <c r="AJF35" s="272"/>
      <c r="AJG35" s="272"/>
      <c r="AJH35" s="272"/>
      <c r="AJI35" s="272"/>
      <c r="AJJ35" s="272"/>
      <c r="AJK35" s="272"/>
      <c r="AJL35" s="272"/>
      <c r="AJM35" s="272"/>
      <c r="AJN35" s="272"/>
      <c r="AJO35" s="272"/>
      <c r="AJP35" s="272"/>
      <c r="AJQ35" s="272"/>
      <c r="AJR35" s="272"/>
      <c r="AJS35" s="272"/>
      <c r="AJT35" s="272"/>
      <c r="AJU35" s="272"/>
      <c r="AJV35" s="272"/>
      <c r="AJW35" s="272"/>
      <c r="AJX35" s="272"/>
      <c r="AJY35" s="272"/>
      <c r="AJZ35" s="272"/>
      <c r="AKA35" s="272"/>
      <c r="AKB35" s="272"/>
      <c r="AKC35" s="272"/>
      <c r="AKD35" s="272"/>
      <c r="AKE35" s="272"/>
      <c r="AKF35" s="272"/>
      <c r="AKG35" s="272"/>
      <c r="AKH35" s="272"/>
      <c r="AKI35" s="272"/>
      <c r="AKJ35" s="272"/>
      <c r="AKK35" s="272"/>
      <c r="AKL35" s="272"/>
      <c r="AKM35" s="272"/>
      <c r="AKN35" s="272"/>
      <c r="AKO35" s="272"/>
      <c r="AKP35" s="272"/>
      <c r="AKQ35" s="272"/>
      <c r="AKR35" s="272"/>
      <c r="AKS35" s="272"/>
      <c r="AKT35" s="272"/>
      <c r="AKU35" s="272"/>
      <c r="AKV35" s="272"/>
      <c r="AKW35" s="272"/>
      <c r="AKX35" s="272"/>
      <c r="AKY35" s="272"/>
      <c r="AKZ35" s="272"/>
      <c r="ALA35" s="272"/>
      <c r="ALB35" s="272"/>
      <c r="ALC35" s="272"/>
      <c r="ALD35" s="272"/>
      <c r="ALE35" s="272"/>
      <c r="ALF35" s="272"/>
      <c r="ALG35" s="272"/>
      <c r="ALH35" s="272"/>
      <c r="ALI35" s="272"/>
      <c r="ALJ35" s="272"/>
      <c r="ALK35" s="272"/>
      <c r="ALL35" s="272"/>
      <c r="ALM35" s="272"/>
      <c r="ALN35" s="272"/>
      <c r="ALO35" s="272"/>
      <c r="ALP35" s="272"/>
      <c r="ALQ35" s="272"/>
      <c r="ALR35" s="272"/>
      <c r="ALS35" s="272"/>
      <c r="ALT35" s="272"/>
      <c r="ALU35" s="272"/>
      <c r="ALV35" s="272"/>
      <c r="ALW35" s="272"/>
      <c r="ALX35" s="272"/>
      <c r="ALY35" s="272"/>
      <c r="ALZ35" s="272"/>
      <c r="AMA35" s="272"/>
      <c r="AMB35" s="272"/>
      <c r="AMC35" s="272"/>
      <c r="AMD35" s="272"/>
      <c r="AME35" s="272"/>
      <c r="AMF35" s="272"/>
      <c r="AMG35" s="272"/>
      <c r="AMH35" s="272"/>
      <c r="AMI35" s="272"/>
      <c r="AMJ35" s="272"/>
      <c r="AMK35" s="272"/>
      <c r="AML35" s="272"/>
      <c r="AMM35" s="272"/>
      <c r="AMN35" s="272"/>
      <c r="AMO35" s="272"/>
      <c r="AMP35" s="272"/>
      <c r="AMQ35" s="272"/>
      <c r="AMR35" s="272"/>
      <c r="AMS35" s="272"/>
      <c r="AMT35" s="272"/>
      <c r="AMU35" s="272"/>
      <c r="AMV35" s="272"/>
      <c r="AMW35" s="272"/>
      <c r="AMX35" s="272"/>
      <c r="AMY35" s="272"/>
      <c r="AMZ35" s="272"/>
      <c r="ANA35" s="272"/>
      <c r="ANB35" s="272"/>
      <c r="ANC35" s="272"/>
      <c r="AND35" s="272"/>
      <c r="ANE35" s="272"/>
      <c r="ANF35" s="272"/>
      <c r="ANG35" s="272"/>
      <c r="ANH35" s="272"/>
      <c r="ANI35" s="272"/>
      <c r="ANJ35" s="272"/>
      <c r="ANK35" s="272"/>
      <c r="ANL35" s="272"/>
      <c r="ANM35" s="272"/>
      <c r="ANN35" s="272"/>
      <c r="ANO35" s="272"/>
      <c r="ANP35" s="272"/>
      <c r="ANQ35" s="272"/>
      <c r="ANR35" s="272"/>
      <c r="ANS35" s="272"/>
      <c r="ANT35" s="272"/>
      <c r="ANU35" s="272"/>
      <c r="ANV35" s="272"/>
      <c r="ANW35" s="272"/>
      <c r="ANX35" s="272"/>
      <c r="ANY35" s="272"/>
      <c r="ANZ35" s="272"/>
      <c r="AOA35" s="272"/>
      <c r="AOB35" s="272"/>
      <c r="AOC35" s="272"/>
      <c r="AOD35" s="272"/>
      <c r="AOE35" s="272"/>
      <c r="AOF35" s="272"/>
      <c r="AOG35" s="272"/>
      <c r="AOH35" s="272"/>
      <c r="AOI35" s="272"/>
      <c r="AOJ35" s="272"/>
      <c r="AOK35" s="272"/>
      <c r="AOL35" s="272"/>
      <c r="AOM35" s="272"/>
      <c r="AON35" s="272"/>
      <c r="AOO35" s="272"/>
      <c r="AOP35" s="272"/>
      <c r="AOQ35" s="272"/>
      <c r="AOR35" s="272"/>
      <c r="AOS35" s="272"/>
      <c r="AOT35" s="272"/>
      <c r="AOU35" s="272"/>
      <c r="AOV35" s="272"/>
      <c r="AOW35" s="272"/>
      <c r="AOX35" s="272"/>
      <c r="AOY35" s="272"/>
      <c r="AOZ35" s="272"/>
      <c r="APA35" s="272"/>
      <c r="APB35" s="272"/>
      <c r="APC35" s="272"/>
      <c r="APD35" s="272"/>
      <c r="APE35" s="272"/>
      <c r="APF35" s="272"/>
      <c r="APG35" s="272"/>
      <c r="APH35" s="272"/>
      <c r="API35" s="272"/>
      <c r="APJ35" s="272"/>
      <c r="APK35" s="272"/>
      <c r="APL35" s="272"/>
      <c r="APM35" s="272"/>
      <c r="APN35" s="272"/>
      <c r="APO35" s="272"/>
      <c r="APP35" s="272"/>
      <c r="APQ35" s="272"/>
      <c r="APR35" s="272"/>
      <c r="APS35" s="272"/>
      <c r="APT35" s="272"/>
      <c r="APU35" s="272"/>
      <c r="APV35" s="272"/>
      <c r="APW35" s="272"/>
      <c r="APX35" s="272"/>
      <c r="APY35" s="272"/>
      <c r="APZ35" s="272"/>
      <c r="AQA35" s="272"/>
      <c r="AQB35" s="272"/>
      <c r="AQC35" s="272"/>
      <c r="AQD35" s="272"/>
      <c r="AQE35" s="272"/>
      <c r="AQF35" s="272"/>
      <c r="AQG35" s="272"/>
      <c r="AQH35" s="272"/>
      <c r="AQI35" s="272"/>
      <c r="AQJ35" s="272"/>
      <c r="AQK35" s="272"/>
      <c r="AQL35" s="272"/>
      <c r="AQM35" s="272"/>
      <c r="AQN35" s="272"/>
      <c r="AQO35" s="272"/>
      <c r="AQP35" s="272"/>
      <c r="AQQ35" s="272"/>
      <c r="AQR35" s="272"/>
      <c r="AQS35" s="272"/>
      <c r="AQT35" s="272"/>
      <c r="AQU35" s="272"/>
      <c r="AQV35" s="272"/>
      <c r="AQW35" s="272"/>
      <c r="AQX35" s="272"/>
      <c r="AQY35" s="272"/>
      <c r="AQZ35" s="272"/>
      <c r="ARA35" s="272"/>
      <c r="ARB35" s="272"/>
      <c r="ARC35" s="272"/>
      <c r="ARD35" s="272"/>
      <c r="ARE35" s="272"/>
      <c r="ARF35" s="272"/>
      <c r="ARG35" s="272"/>
      <c r="ARH35" s="272"/>
      <c r="ARI35" s="272"/>
      <c r="ARJ35" s="272"/>
      <c r="ARK35" s="272"/>
      <c r="ARL35" s="272"/>
      <c r="ARM35" s="272"/>
      <c r="ARN35" s="272"/>
      <c r="ARO35" s="272"/>
      <c r="ARP35" s="272"/>
      <c r="ARQ35" s="272"/>
      <c r="ARR35" s="272"/>
      <c r="ARS35" s="272"/>
      <c r="ART35" s="272"/>
      <c r="ARU35" s="272"/>
      <c r="ARV35" s="272"/>
      <c r="ARW35" s="272"/>
      <c r="ARX35" s="272"/>
      <c r="ARY35" s="272"/>
      <c r="ARZ35" s="272"/>
      <c r="ASA35" s="272"/>
      <c r="ASB35" s="272"/>
      <c r="ASC35" s="272"/>
      <c r="ASD35" s="272"/>
      <c r="ASE35" s="272"/>
      <c r="ASF35" s="272"/>
      <c r="ASG35" s="272"/>
      <c r="ASH35" s="272"/>
      <c r="ASI35" s="272"/>
      <c r="ASJ35" s="272"/>
      <c r="ASK35" s="272"/>
      <c r="ASL35" s="272"/>
      <c r="ASM35" s="272"/>
      <c r="ASN35" s="272"/>
      <c r="ASO35" s="272"/>
      <c r="ASP35" s="272"/>
      <c r="ASQ35" s="272"/>
      <c r="ASR35" s="272"/>
      <c r="ASS35" s="272"/>
      <c r="AST35" s="272"/>
      <c r="ASU35" s="272"/>
      <c r="ASV35" s="272"/>
      <c r="ASW35" s="272"/>
      <c r="ASX35" s="272"/>
      <c r="ASY35" s="272"/>
      <c r="ASZ35" s="272"/>
      <c r="ATA35" s="272"/>
      <c r="ATB35" s="272"/>
      <c r="ATC35" s="272"/>
      <c r="ATD35" s="272"/>
      <c r="ATE35" s="272"/>
      <c r="ATF35" s="272"/>
      <c r="ATG35" s="272"/>
      <c r="ATH35" s="272"/>
      <c r="ATI35" s="272"/>
      <c r="ATJ35" s="272"/>
      <c r="ATK35" s="272"/>
      <c r="ATL35" s="272"/>
      <c r="ATM35" s="272"/>
      <c r="ATN35" s="272"/>
      <c r="ATO35" s="272"/>
      <c r="ATP35" s="272"/>
      <c r="ATQ35" s="272"/>
      <c r="ATR35" s="272"/>
      <c r="ATS35" s="272"/>
      <c r="ATT35" s="272"/>
      <c r="ATU35" s="272"/>
      <c r="ATV35" s="272"/>
      <c r="ATW35" s="272"/>
      <c r="ATX35" s="272"/>
      <c r="ATY35" s="272"/>
      <c r="ATZ35" s="272"/>
      <c r="AUA35" s="272"/>
      <c r="AUB35" s="272"/>
      <c r="AUC35" s="272"/>
      <c r="AUD35" s="272"/>
      <c r="AUE35" s="272"/>
      <c r="AUF35" s="272"/>
      <c r="AUG35" s="272"/>
      <c r="AUH35" s="272"/>
      <c r="AUI35" s="272"/>
      <c r="AUJ35" s="272"/>
      <c r="AUK35" s="272"/>
      <c r="AUL35" s="272"/>
      <c r="AUM35" s="272"/>
      <c r="AUN35" s="272"/>
      <c r="AUO35" s="272"/>
      <c r="AUP35" s="272"/>
      <c r="AUQ35" s="272"/>
      <c r="AUR35" s="272"/>
      <c r="AUS35" s="272"/>
      <c r="AUT35" s="272"/>
      <c r="AUU35" s="272"/>
      <c r="AUV35" s="272"/>
      <c r="AUW35" s="272"/>
      <c r="AUX35" s="272"/>
      <c r="AUY35" s="272"/>
      <c r="AUZ35" s="272"/>
      <c r="AVA35" s="272"/>
      <c r="AVB35" s="272"/>
      <c r="AVC35" s="272"/>
      <c r="AVD35" s="272"/>
      <c r="AVE35" s="272"/>
      <c r="AVF35" s="272"/>
      <c r="AVG35" s="272"/>
      <c r="AVH35" s="272"/>
      <c r="AVI35" s="272"/>
      <c r="AVJ35" s="272"/>
      <c r="AVK35" s="272"/>
      <c r="AVL35" s="272"/>
      <c r="AVM35" s="272"/>
      <c r="AVN35" s="272"/>
      <c r="AVO35" s="272"/>
      <c r="AVP35" s="272"/>
      <c r="AVQ35" s="272"/>
      <c r="AVR35" s="272"/>
      <c r="AVS35" s="272"/>
      <c r="AVT35" s="272"/>
      <c r="AVU35" s="272"/>
      <c r="AVV35" s="272"/>
      <c r="AVW35" s="272"/>
      <c r="AVX35" s="272"/>
      <c r="AVY35" s="272"/>
      <c r="AVZ35" s="272"/>
      <c r="AWA35" s="272"/>
      <c r="AWB35" s="272"/>
      <c r="AWC35" s="272"/>
      <c r="AWD35" s="272"/>
      <c r="AWE35" s="272"/>
      <c r="AWF35" s="272"/>
      <c r="AWG35" s="272"/>
      <c r="AWH35" s="272"/>
      <c r="AWI35" s="272"/>
      <c r="AWJ35" s="272"/>
      <c r="AWK35" s="272"/>
      <c r="AWL35" s="272"/>
      <c r="AWM35" s="272"/>
      <c r="AWN35" s="272"/>
      <c r="AWO35" s="272"/>
      <c r="AWP35" s="272"/>
      <c r="AWQ35" s="272"/>
      <c r="AWR35" s="272"/>
      <c r="AWS35" s="272"/>
      <c r="AWT35" s="272"/>
      <c r="AWU35" s="272"/>
      <c r="AWV35" s="272"/>
      <c r="AWW35" s="272"/>
      <c r="AWX35" s="272"/>
      <c r="AWY35" s="272"/>
      <c r="AWZ35" s="272"/>
      <c r="AXA35" s="272"/>
      <c r="AXB35" s="272"/>
      <c r="AXC35" s="272"/>
      <c r="AXD35" s="272"/>
      <c r="AXE35" s="272"/>
      <c r="AXF35" s="272"/>
      <c r="AXG35" s="272"/>
      <c r="AXH35" s="272"/>
      <c r="AXI35" s="272"/>
      <c r="AXJ35" s="272"/>
      <c r="AXK35" s="272"/>
      <c r="AXL35" s="272"/>
      <c r="AXM35" s="272"/>
      <c r="AXN35" s="272"/>
      <c r="AXO35" s="272"/>
      <c r="AXP35" s="272"/>
      <c r="AXQ35" s="272"/>
      <c r="AXR35" s="272"/>
      <c r="AXS35" s="272"/>
      <c r="AXT35" s="272"/>
      <c r="AXU35" s="272"/>
      <c r="AXV35" s="272"/>
      <c r="AXW35" s="272"/>
      <c r="AXX35" s="272"/>
      <c r="AXY35" s="272"/>
      <c r="AXZ35" s="272"/>
      <c r="AYA35" s="272"/>
      <c r="AYB35" s="272"/>
      <c r="AYC35" s="272"/>
      <c r="AYD35" s="272"/>
      <c r="AYE35" s="272"/>
      <c r="AYF35" s="272"/>
      <c r="AYG35" s="272"/>
      <c r="AYH35" s="272"/>
      <c r="AYI35" s="272"/>
      <c r="AYJ35" s="272"/>
      <c r="AYK35" s="272"/>
      <c r="AYL35" s="272"/>
      <c r="AYM35" s="272"/>
      <c r="AYN35" s="272"/>
      <c r="AYO35" s="272"/>
      <c r="AYP35" s="272"/>
      <c r="AYQ35" s="272"/>
      <c r="AYR35" s="272"/>
      <c r="AYS35" s="272"/>
      <c r="AYT35" s="272"/>
      <c r="AYU35" s="272"/>
      <c r="AYV35" s="272"/>
      <c r="AYW35" s="272"/>
      <c r="AYX35" s="272"/>
      <c r="AYY35" s="272"/>
      <c r="AYZ35" s="272"/>
      <c r="AZA35" s="272"/>
      <c r="AZB35" s="272"/>
      <c r="AZC35" s="272"/>
      <c r="AZD35" s="272"/>
      <c r="AZE35" s="272"/>
      <c r="AZF35" s="272"/>
      <c r="AZG35" s="272"/>
      <c r="AZH35" s="272"/>
      <c r="AZI35" s="272"/>
      <c r="AZJ35" s="272"/>
      <c r="AZK35" s="272"/>
      <c r="AZL35" s="272"/>
      <c r="AZM35" s="272"/>
      <c r="AZN35" s="272"/>
      <c r="AZO35" s="272"/>
      <c r="AZP35" s="272"/>
      <c r="AZQ35" s="272"/>
      <c r="AZR35" s="272"/>
      <c r="AZS35" s="272"/>
      <c r="AZT35" s="272"/>
      <c r="AZU35" s="272"/>
      <c r="AZV35" s="272"/>
      <c r="AZW35" s="272"/>
      <c r="AZX35" s="272"/>
      <c r="AZY35" s="272"/>
      <c r="AZZ35" s="272"/>
      <c r="BAA35" s="272"/>
      <c r="BAB35" s="272"/>
      <c r="BAC35" s="272"/>
      <c r="BAD35" s="272"/>
      <c r="BAE35" s="272"/>
      <c r="BAF35" s="272"/>
      <c r="BAG35" s="272"/>
      <c r="BAH35" s="272"/>
      <c r="BAI35" s="272"/>
      <c r="BAJ35" s="272"/>
      <c r="BAK35" s="272"/>
      <c r="BAL35" s="272"/>
      <c r="BAM35" s="272"/>
      <c r="BAN35" s="272"/>
      <c r="BAO35" s="272"/>
      <c r="BAP35" s="272"/>
      <c r="BAQ35" s="272"/>
      <c r="BAR35" s="272"/>
      <c r="BAS35" s="272"/>
      <c r="BAT35" s="272"/>
      <c r="BAU35" s="272"/>
      <c r="BAV35" s="272"/>
      <c r="BAW35" s="272"/>
      <c r="BAX35" s="272"/>
      <c r="BAY35" s="272"/>
      <c r="BAZ35" s="272"/>
      <c r="BBA35" s="272"/>
      <c r="BBB35" s="272"/>
      <c r="BBC35" s="272"/>
      <c r="BBD35" s="272"/>
      <c r="BBE35" s="272"/>
      <c r="BBF35" s="272"/>
      <c r="BBG35" s="272"/>
      <c r="BBH35" s="272"/>
      <c r="BBI35" s="272"/>
      <c r="BBJ35" s="272"/>
      <c r="BBK35" s="272"/>
      <c r="BBL35" s="272"/>
      <c r="BBM35" s="272"/>
      <c r="BBN35" s="272"/>
      <c r="BBO35" s="272"/>
      <c r="BBP35" s="272"/>
      <c r="BBQ35" s="272"/>
      <c r="BBR35" s="272"/>
      <c r="BBS35" s="272"/>
      <c r="BBT35" s="272"/>
      <c r="BBU35" s="272"/>
      <c r="BBV35" s="272"/>
      <c r="BBW35" s="272"/>
      <c r="BBX35" s="272"/>
      <c r="BBY35" s="272"/>
      <c r="BBZ35" s="272"/>
      <c r="BCA35" s="272"/>
      <c r="BCB35" s="272"/>
      <c r="BCC35" s="272"/>
      <c r="BCD35" s="272"/>
      <c r="BCE35" s="272"/>
      <c r="BCF35" s="272"/>
      <c r="BCG35" s="272"/>
      <c r="BCH35" s="272"/>
      <c r="BCI35" s="272"/>
      <c r="BCJ35" s="272"/>
      <c r="BCK35" s="272"/>
      <c r="BCL35" s="272"/>
      <c r="BCM35" s="272"/>
      <c r="BCN35" s="272"/>
      <c r="BCO35" s="272"/>
      <c r="BCP35" s="272"/>
      <c r="BCQ35" s="272"/>
      <c r="BCR35" s="272"/>
      <c r="BCS35" s="272"/>
      <c r="BCT35" s="272"/>
      <c r="BCU35" s="272"/>
      <c r="BCV35" s="272"/>
      <c r="BCW35" s="272"/>
      <c r="BCX35" s="272"/>
      <c r="BCY35" s="272"/>
      <c r="BCZ35" s="272"/>
      <c r="BDA35" s="272"/>
      <c r="BDB35" s="272"/>
      <c r="BDC35" s="272"/>
      <c r="BDD35" s="272"/>
      <c r="BDE35" s="272"/>
      <c r="BDF35" s="272"/>
      <c r="BDG35" s="272"/>
      <c r="BDH35" s="272"/>
      <c r="BDI35" s="272"/>
      <c r="BDJ35" s="272"/>
      <c r="BDK35" s="272"/>
      <c r="BDL35" s="272"/>
      <c r="BDM35" s="272"/>
      <c r="BDN35" s="272"/>
      <c r="BDO35" s="272"/>
      <c r="BDP35" s="272"/>
      <c r="BDQ35" s="272"/>
      <c r="BDR35" s="272"/>
      <c r="BDS35" s="272"/>
      <c r="BDT35" s="272"/>
      <c r="BDU35" s="272"/>
      <c r="BDV35" s="272"/>
      <c r="BDW35" s="272"/>
      <c r="BDX35" s="272"/>
      <c r="BDY35" s="272"/>
      <c r="BDZ35" s="272"/>
      <c r="BEA35" s="272"/>
      <c r="BEB35" s="272"/>
      <c r="BEC35" s="272"/>
      <c r="BED35" s="272"/>
      <c r="BEE35" s="272"/>
      <c r="BEF35" s="272"/>
      <c r="BEG35" s="272"/>
      <c r="BEH35" s="272"/>
      <c r="BEI35" s="272"/>
      <c r="BEJ35" s="272"/>
      <c r="BEK35" s="272"/>
      <c r="BEL35" s="272"/>
      <c r="BEM35" s="272"/>
      <c r="BEN35" s="272"/>
      <c r="BEO35" s="272"/>
      <c r="BEP35" s="272"/>
      <c r="BEQ35" s="272"/>
      <c r="BER35" s="272"/>
      <c r="BES35" s="272"/>
      <c r="BET35" s="272"/>
      <c r="BEU35" s="272"/>
      <c r="BEV35" s="272"/>
      <c r="BEW35" s="272"/>
      <c r="BEX35" s="272"/>
      <c r="BEY35" s="272"/>
      <c r="BEZ35" s="272"/>
      <c r="BFA35" s="272"/>
      <c r="BFB35" s="272"/>
      <c r="BFC35" s="272"/>
      <c r="BFD35" s="272"/>
      <c r="BFE35" s="272"/>
      <c r="BFF35" s="272"/>
      <c r="BFG35" s="272"/>
      <c r="BFH35" s="272"/>
      <c r="BFI35" s="272"/>
      <c r="BFJ35" s="272"/>
      <c r="BFK35" s="272"/>
      <c r="BFL35" s="272"/>
      <c r="BFM35" s="272"/>
      <c r="BFN35" s="272"/>
      <c r="BFO35" s="272"/>
      <c r="BFP35" s="272"/>
      <c r="BFQ35" s="272"/>
      <c r="BFR35" s="272"/>
      <c r="BFS35" s="272"/>
      <c r="BFT35" s="272"/>
      <c r="BFU35" s="272"/>
      <c r="BFV35" s="272"/>
      <c r="BFW35" s="272"/>
      <c r="BFX35" s="272"/>
      <c r="BFY35" s="272"/>
      <c r="BFZ35" s="272"/>
      <c r="BGA35" s="272"/>
      <c r="BGB35" s="272"/>
      <c r="BGC35" s="272"/>
      <c r="BGD35" s="272"/>
      <c r="BGE35" s="272"/>
      <c r="BGF35" s="272"/>
      <c r="BGG35" s="272"/>
      <c r="BGH35" s="272"/>
      <c r="BGI35" s="272"/>
      <c r="BGJ35" s="272"/>
      <c r="BGK35" s="272"/>
      <c r="BGL35" s="272"/>
      <c r="BGM35" s="272"/>
      <c r="BGN35" s="272"/>
      <c r="BGO35" s="272"/>
      <c r="BGP35" s="272"/>
      <c r="BGQ35" s="272"/>
      <c r="BGR35" s="272"/>
      <c r="BGS35" s="272"/>
      <c r="BGT35" s="272"/>
      <c r="BGU35" s="272"/>
      <c r="BGV35" s="272"/>
      <c r="BGW35" s="272"/>
      <c r="BGX35" s="272"/>
      <c r="BGY35" s="272"/>
      <c r="BGZ35" s="272"/>
      <c r="BHA35" s="272"/>
      <c r="BHB35" s="272"/>
      <c r="BHC35" s="272"/>
      <c r="BHD35" s="272"/>
      <c r="BHE35" s="272"/>
      <c r="BHF35" s="272"/>
      <c r="BHG35" s="272"/>
      <c r="BHH35" s="272"/>
      <c r="BHI35" s="272"/>
      <c r="BHJ35" s="272"/>
      <c r="BHK35" s="272"/>
      <c r="BHL35" s="272"/>
      <c r="BHM35" s="272"/>
      <c r="BHN35" s="272"/>
      <c r="BHO35" s="272"/>
      <c r="BHP35" s="272"/>
      <c r="BHQ35" s="272"/>
      <c r="BHR35" s="272"/>
      <c r="BHS35" s="272"/>
      <c r="BHT35" s="272"/>
      <c r="BHU35" s="272"/>
      <c r="BHV35" s="272"/>
      <c r="BHW35" s="272"/>
      <c r="BHX35" s="272"/>
      <c r="BHY35" s="272"/>
      <c r="BHZ35" s="272"/>
      <c r="BIA35" s="272"/>
      <c r="BIB35" s="272"/>
      <c r="BIC35" s="272"/>
      <c r="BID35" s="272"/>
      <c r="BIE35" s="272"/>
      <c r="BIF35" s="272"/>
      <c r="BIG35" s="272"/>
      <c r="BIH35" s="272"/>
      <c r="BII35" s="272"/>
      <c r="BIJ35" s="272"/>
      <c r="BIK35" s="272"/>
      <c r="BIL35" s="272"/>
      <c r="BIM35" s="272"/>
      <c r="BIN35" s="272"/>
      <c r="BIO35" s="272"/>
      <c r="BIP35" s="272"/>
      <c r="BIQ35" s="272"/>
      <c r="BIR35" s="272"/>
      <c r="BIS35" s="272"/>
      <c r="BIT35" s="272"/>
      <c r="BIU35" s="272"/>
      <c r="BIV35" s="272"/>
      <c r="BIW35" s="272"/>
      <c r="BIX35" s="272"/>
      <c r="BIY35" s="272"/>
      <c r="BIZ35" s="272"/>
      <c r="BJA35" s="272"/>
      <c r="BJB35" s="272"/>
      <c r="BJC35" s="272"/>
      <c r="BJD35" s="272"/>
      <c r="BJE35" s="272"/>
      <c r="BJF35" s="272"/>
      <c r="BJG35" s="272"/>
      <c r="BJH35" s="272"/>
      <c r="BJI35" s="272"/>
      <c r="BJJ35" s="272"/>
      <c r="BJK35" s="272"/>
      <c r="BJL35" s="272"/>
      <c r="BJM35" s="272"/>
      <c r="BJN35" s="272"/>
      <c r="BJO35" s="272"/>
      <c r="BJP35" s="272"/>
      <c r="BJQ35" s="272"/>
      <c r="BJR35" s="272"/>
      <c r="BJS35" s="272"/>
      <c r="BJT35" s="272"/>
      <c r="BJU35" s="272"/>
      <c r="BJV35" s="272"/>
      <c r="BJW35" s="272"/>
      <c r="BJX35" s="272"/>
      <c r="BJY35" s="272"/>
      <c r="BJZ35" s="272"/>
      <c r="BKA35" s="272"/>
      <c r="BKB35" s="272"/>
      <c r="BKC35" s="272"/>
      <c r="BKD35" s="272"/>
      <c r="BKE35" s="272"/>
      <c r="BKF35" s="272"/>
      <c r="BKG35" s="272"/>
      <c r="BKH35" s="272"/>
      <c r="BKI35" s="272"/>
      <c r="BKJ35" s="272"/>
      <c r="BKK35" s="272"/>
      <c r="BKL35" s="272"/>
      <c r="BKM35" s="272"/>
      <c r="BKN35" s="272"/>
      <c r="BKO35" s="272"/>
      <c r="BKP35" s="272"/>
      <c r="BKQ35" s="272"/>
      <c r="BKR35" s="272"/>
      <c r="BKS35" s="272"/>
      <c r="BKT35" s="272"/>
      <c r="BKU35" s="272"/>
      <c r="BKV35" s="272"/>
      <c r="BKW35" s="272"/>
      <c r="BKX35" s="272"/>
      <c r="BKY35" s="272"/>
      <c r="BKZ35" s="272"/>
      <c r="BLA35" s="272"/>
      <c r="BLB35" s="272"/>
      <c r="BLC35" s="272"/>
      <c r="BLD35" s="272"/>
      <c r="BLE35" s="272"/>
      <c r="BLF35" s="272"/>
      <c r="BLG35" s="272"/>
      <c r="BLH35" s="272"/>
      <c r="BLI35" s="272"/>
      <c r="BLJ35" s="272"/>
      <c r="BLK35" s="272"/>
      <c r="BLL35" s="272"/>
      <c r="BLM35" s="272"/>
      <c r="BLN35" s="272"/>
      <c r="BLO35" s="272"/>
      <c r="BLP35" s="272"/>
      <c r="BLQ35" s="272"/>
      <c r="BLR35" s="272"/>
      <c r="BLS35" s="272"/>
      <c r="BLT35" s="272"/>
      <c r="BLU35" s="272"/>
      <c r="BLV35" s="272"/>
      <c r="BLW35" s="272"/>
      <c r="BLX35" s="272"/>
      <c r="BLY35" s="272"/>
      <c r="BLZ35" s="272"/>
      <c r="BMA35" s="272"/>
      <c r="BMB35" s="272"/>
      <c r="BMC35" s="272"/>
      <c r="BMD35" s="272"/>
      <c r="BME35" s="272"/>
      <c r="BMF35" s="272"/>
      <c r="BMG35" s="272"/>
      <c r="BMH35" s="272"/>
      <c r="BMI35" s="272"/>
      <c r="BMJ35" s="272"/>
      <c r="BMK35" s="272"/>
      <c r="BML35" s="272"/>
      <c r="BMM35" s="272"/>
      <c r="BMN35" s="272"/>
      <c r="BMO35" s="272"/>
      <c r="BMP35" s="272"/>
      <c r="BMQ35" s="272"/>
      <c r="BMR35" s="272"/>
      <c r="BMS35" s="272"/>
      <c r="BMT35" s="272"/>
      <c r="BMU35" s="272"/>
      <c r="BMV35" s="272"/>
      <c r="BMW35" s="272"/>
      <c r="BMX35" s="272"/>
      <c r="BMY35" s="272"/>
      <c r="BMZ35" s="272"/>
      <c r="BNA35" s="272"/>
      <c r="BNB35" s="272"/>
      <c r="BNC35" s="272"/>
      <c r="BND35" s="272"/>
      <c r="BNE35" s="272"/>
      <c r="BNF35" s="272"/>
      <c r="BNG35" s="272"/>
      <c r="BNH35" s="272"/>
      <c r="BNI35" s="272"/>
      <c r="BNJ35" s="272"/>
      <c r="BNK35" s="272"/>
      <c r="BNL35" s="272"/>
      <c r="BNM35" s="272"/>
      <c r="BNN35" s="272"/>
      <c r="BNO35" s="272"/>
      <c r="BNP35" s="272"/>
      <c r="BNQ35" s="272"/>
      <c r="BNR35" s="272"/>
      <c r="BNS35" s="272"/>
      <c r="BNT35" s="272"/>
      <c r="BNU35" s="272"/>
      <c r="BNV35" s="272"/>
      <c r="BNW35" s="272"/>
      <c r="BNX35" s="272"/>
      <c r="BNY35" s="272"/>
      <c r="BNZ35" s="272"/>
      <c r="BOA35" s="272"/>
      <c r="BOB35" s="272"/>
      <c r="BOC35" s="272"/>
      <c r="BOD35" s="272"/>
      <c r="BOE35" s="272"/>
      <c r="BOF35" s="272"/>
      <c r="BOG35" s="272"/>
      <c r="BOH35" s="272"/>
      <c r="BOI35" s="272"/>
      <c r="BOJ35" s="272"/>
      <c r="BOK35" s="272"/>
      <c r="BOL35" s="272"/>
      <c r="BOM35" s="272"/>
      <c r="BON35" s="272"/>
      <c r="BOO35" s="272"/>
      <c r="BOP35" s="272"/>
      <c r="BOQ35" s="272"/>
      <c r="BOR35" s="272"/>
      <c r="BOS35" s="272"/>
      <c r="BOT35" s="272"/>
      <c r="BOU35" s="272"/>
      <c r="BOV35" s="272"/>
      <c r="BOW35" s="272"/>
      <c r="BOX35" s="272"/>
      <c r="BOY35" s="272"/>
      <c r="BOZ35" s="272"/>
      <c r="BPA35" s="272"/>
      <c r="BPB35" s="272"/>
      <c r="BPC35" s="272"/>
      <c r="BPD35" s="272"/>
      <c r="BPE35" s="272"/>
      <c r="BPF35" s="272"/>
      <c r="BPG35" s="272"/>
      <c r="BPH35" s="272"/>
      <c r="BPI35" s="272"/>
      <c r="BPJ35" s="272"/>
      <c r="BPK35" s="272"/>
      <c r="BPL35" s="272"/>
      <c r="BPM35" s="272"/>
      <c r="BPN35" s="272"/>
      <c r="BPO35" s="272"/>
      <c r="BPP35" s="272"/>
      <c r="BPQ35" s="272"/>
      <c r="BPR35" s="272"/>
      <c r="BPS35" s="272"/>
      <c r="BPT35" s="272"/>
      <c r="BPU35" s="272"/>
      <c r="BPV35" s="272"/>
      <c r="BPW35" s="272"/>
      <c r="BPX35" s="272"/>
      <c r="BPY35" s="272"/>
      <c r="BPZ35" s="272"/>
      <c r="BQA35" s="272"/>
      <c r="BQB35" s="272"/>
      <c r="BQC35" s="272"/>
      <c r="BQD35" s="272"/>
      <c r="BQE35" s="272"/>
      <c r="BQF35" s="272"/>
      <c r="BQG35" s="272"/>
      <c r="BQH35" s="272"/>
      <c r="BQI35" s="272"/>
      <c r="BQJ35" s="272"/>
      <c r="BQK35" s="272"/>
      <c r="BQL35" s="272"/>
      <c r="BQM35" s="272"/>
      <c r="BQN35" s="272"/>
      <c r="BQO35" s="272"/>
      <c r="BQP35" s="272"/>
      <c r="BQQ35" s="272"/>
      <c r="BQR35" s="272"/>
      <c r="BQS35" s="272"/>
      <c r="BQT35" s="272"/>
      <c r="BQU35" s="272"/>
      <c r="BQV35" s="272"/>
      <c r="BQW35" s="272"/>
      <c r="BQX35" s="272"/>
      <c r="BQY35" s="272"/>
      <c r="BQZ35" s="272"/>
      <c r="BRA35" s="272"/>
      <c r="BRB35" s="272"/>
      <c r="BRC35" s="272"/>
      <c r="BRD35" s="272"/>
      <c r="BRE35" s="272"/>
      <c r="BRF35" s="272"/>
      <c r="BRG35" s="272"/>
      <c r="BRH35" s="272"/>
      <c r="BRI35" s="272"/>
      <c r="BRJ35" s="272"/>
      <c r="BRK35" s="272"/>
      <c r="BRL35" s="272"/>
      <c r="BRM35" s="272"/>
      <c r="BRN35" s="272"/>
      <c r="BRO35" s="272"/>
      <c r="BRP35" s="272"/>
      <c r="BRQ35" s="272"/>
      <c r="BRR35" s="272"/>
      <c r="BRS35" s="272"/>
      <c r="BRT35" s="272"/>
      <c r="BRU35" s="272"/>
      <c r="BRV35" s="272"/>
      <c r="BRW35" s="272"/>
      <c r="BRX35" s="272"/>
      <c r="BRY35" s="272"/>
      <c r="BRZ35" s="272"/>
      <c r="BSA35" s="272"/>
      <c r="BSB35" s="272"/>
      <c r="BSC35" s="272"/>
      <c r="BSD35" s="272"/>
      <c r="BSE35" s="272"/>
      <c r="BSF35" s="272"/>
      <c r="BSG35" s="272"/>
      <c r="BSH35" s="272"/>
      <c r="BSI35" s="272"/>
      <c r="BSJ35" s="272"/>
      <c r="BSK35" s="272"/>
      <c r="BSL35" s="272"/>
      <c r="BSM35" s="272"/>
      <c r="BSN35" s="272"/>
      <c r="BSO35" s="272"/>
      <c r="BSP35" s="272"/>
      <c r="BSQ35" s="272"/>
      <c r="BSR35" s="272"/>
      <c r="BSS35" s="272"/>
      <c r="BST35" s="272"/>
      <c r="BSU35" s="272"/>
      <c r="BSV35" s="272"/>
      <c r="BSW35" s="272"/>
      <c r="BSX35" s="272"/>
      <c r="BSY35" s="272"/>
      <c r="BSZ35" s="272"/>
      <c r="BTA35" s="272"/>
      <c r="BTB35" s="272"/>
      <c r="BTC35" s="272"/>
      <c r="BTD35" s="272"/>
      <c r="BTE35" s="272"/>
      <c r="BTF35" s="272"/>
      <c r="BTG35" s="272"/>
      <c r="BTH35" s="272"/>
      <c r="BTI35" s="272"/>
      <c r="BTJ35" s="272"/>
      <c r="BTK35" s="272"/>
      <c r="BTL35" s="272"/>
      <c r="BTM35" s="272"/>
      <c r="BTN35" s="272"/>
      <c r="BTO35" s="272"/>
      <c r="BTP35" s="272"/>
      <c r="BTQ35" s="272"/>
      <c r="BTR35" s="272"/>
      <c r="BTS35" s="272"/>
      <c r="BTT35" s="272"/>
      <c r="BTU35" s="272"/>
      <c r="BTV35" s="272"/>
      <c r="BTW35" s="272"/>
      <c r="BTX35" s="272"/>
      <c r="BTY35" s="272"/>
      <c r="BTZ35" s="272"/>
      <c r="BUA35" s="272"/>
      <c r="BUB35" s="272"/>
      <c r="BUC35" s="272"/>
      <c r="BUD35" s="272"/>
      <c r="BUE35" s="272"/>
      <c r="BUF35" s="272"/>
      <c r="BUG35" s="272"/>
      <c r="BUH35" s="272"/>
      <c r="BUI35" s="272"/>
      <c r="BUJ35" s="272"/>
      <c r="BUK35" s="272"/>
      <c r="BUL35" s="272"/>
      <c r="BUM35" s="272"/>
      <c r="BUN35" s="272"/>
      <c r="BUO35" s="272"/>
      <c r="BUP35" s="272"/>
      <c r="BUQ35" s="272"/>
      <c r="BUR35" s="272"/>
      <c r="BUS35" s="272"/>
      <c r="BUT35" s="272"/>
      <c r="BUU35" s="272"/>
      <c r="BUV35" s="272"/>
      <c r="BUW35" s="272"/>
      <c r="BUX35" s="272"/>
      <c r="BUY35" s="272"/>
      <c r="BUZ35" s="272"/>
      <c r="BVA35" s="272"/>
      <c r="BVB35" s="272"/>
      <c r="BVC35" s="272"/>
      <c r="BVD35" s="272"/>
      <c r="BVE35" s="272"/>
      <c r="BVF35" s="272"/>
      <c r="BVG35" s="272"/>
      <c r="BVH35" s="272"/>
      <c r="BVI35" s="272"/>
      <c r="BVJ35" s="272"/>
      <c r="BVK35" s="272"/>
      <c r="BVL35" s="272"/>
      <c r="BVM35" s="272"/>
      <c r="BVN35" s="272"/>
      <c r="BVO35" s="272"/>
      <c r="BVP35" s="272"/>
      <c r="BVQ35" s="272"/>
      <c r="BVR35" s="272"/>
      <c r="BVS35" s="272"/>
      <c r="BVT35" s="272"/>
      <c r="BVU35" s="272"/>
      <c r="BVV35" s="272"/>
      <c r="BVW35" s="272"/>
      <c r="BVX35" s="272"/>
      <c r="BVY35" s="272"/>
      <c r="BVZ35" s="272"/>
      <c r="BWA35" s="272"/>
      <c r="BWB35" s="272"/>
      <c r="BWC35" s="272"/>
      <c r="BWD35" s="272"/>
      <c r="BWE35" s="272"/>
      <c r="BWF35" s="272"/>
      <c r="BWG35" s="272"/>
      <c r="BWH35" s="272"/>
      <c r="BWI35" s="272"/>
      <c r="BWJ35" s="272"/>
      <c r="BWK35" s="272"/>
      <c r="BWL35" s="272"/>
      <c r="BWM35" s="272"/>
      <c r="BWN35" s="272"/>
      <c r="BWO35" s="272"/>
      <c r="BWP35" s="272"/>
      <c r="BWQ35" s="272"/>
      <c r="BWR35" s="272"/>
      <c r="BWS35" s="272"/>
      <c r="BWT35" s="272"/>
      <c r="BWU35" s="272"/>
      <c r="BWV35" s="272"/>
      <c r="BWW35" s="272"/>
      <c r="BWX35" s="272"/>
      <c r="BWY35" s="272"/>
      <c r="BWZ35" s="272"/>
      <c r="BXA35" s="272"/>
      <c r="BXB35" s="272"/>
      <c r="BXC35" s="272"/>
      <c r="BXD35" s="272"/>
      <c r="BXE35" s="272"/>
      <c r="BXF35" s="272"/>
      <c r="BXG35" s="272"/>
      <c r="BXH35" s="272"/>
      <c r="BXI35" s="272"/>
      <c r="BXJ35" s="272"/>
      <c r="BXK35" s="272"/>
      <c r="BXL35" s="272"/>
      <c r="BXM35" s="272"/>
      <c r="BXN35" s="272"/>
      <c r="BXO35" s="272"/>
      <c r="BXP35" s="272"/>
      <c r="BXQ35" s="272"/>
      <c r="BXR35" s="272"/>
      <c r="BXS35" s="272"/>
      <c r="BXT35" s="272"/>
      <c r="BXU35" s="272"/>
      <c r="BXV35" s="272"/>
      <c r="BXW35" s="272"/>
      <c r="BXX35" s="272"/>
      <c r="BXY35" s="272"/>
      <c r="BXZ35" s="272"/>
      <c r="BYA35" s="272"/>
      <c r="BYB35" s="272"/>
      <c r="BYC35" s="272"/>
      <c r="BYD35" s="272"/>
      <c r="BYE35" s="272"/>
      <c r="BYF35" s="272"/>
      <c r="BYG35" s="272"/>
      <c r="BYH35" s="272"/>
      <c r="BYI35" s="272"/>
      <c r="BYJ35" s="272"/>
      <c r="BYK35" s="272"/>
      <c r="BYL35" s="272"/>
      <c r="BYM35" s="272"/>
      <c r="BYN35" s="272"/>
      <c r="BYO35" s="272"/>
      <c r="BYP35" s="272"/>
      <c r="BYQ35" s="272"/>
      <c r="BYR35" s="272"/>
      <c r="BYS35" s="272"/>
      <c r="BYT35" s="272"/>
      <c r="BYU35" s="272"/>
      <c r="BYV35" s="272"/>
      <c r="BYW35" s="272"/>
      <c r="BYX35" s="272"/>
      <c r="BYY35" s="272"/>
      <c r="BYZ35" s="272"/>
      <c r="BZA35" s="272"/>
      <c r="BZB35" s="272"/>
      <c r="BZC35" s="272"/>
      <c r="BZD35" s="272"/>
      <c r="BZE35" s="272"/>
      <c r="BZF35" s="272"/>
      <c r="BZG35" s="272"/>
      <c r="BZH35" s="272"/>
      <c r="BZI35" s="272"/>
      <c r="BZJ35" s="272"/>
      <c r="BZK35" s="272"/>
      <c r="BZL35" s="272"/>
      <c r="BZM35" s="272"/>
      <c r="BZN35" s="272"/>
      <c r="BZO35" s="272"/>
      <c r="BZP35" s="272"/>
      <c r="BZQ35" s="272"/>
      <c r="BZR35" s="272"/>
      <c r="BZS35" s="272"/>
      <c r="BZT35" s="272"/>
      <c r="BZU35" s="272"/>
      <c r="BZV35" s="272"/>
      <c r="BZW35" s="272"/>
      <c r="BZX35" s="272"/>
      <c r="BZY35" s="272"/>
      <c r="BZZ35" s="272"/>
      <c r="CAA35" s="272"/>
      <c r="CAB35" s="272"/>
      <c r="CAC35" s="272"/>
      <c r="CAD35" s="272"/>
      <c r="CAE35" s="272"/>
      <c r="CAF35" s="272"/>
      <c r="CAG35" s="272"/>
      <c r="CAH35" s="272"/>
      <c r="CAI35" s="272"/>
      <c r="CAJ35" s="272"/>
      <c r="CAK35" s="272"/>
      <c r="CAL35" s="272"/>
      <c r="CAM35" s="272"/>
      <c r="CAN35" s="272"/>
      <c r="CAO35" s="272"/>
      <c r="CAP35" s="272"/>
      <c r="CAQ35" s="272"/>
      <c r="CAR35" s="272"/>
      <c r="CAS35" s="272"/>
      <c r="CAT35" s="272"/>
      <c r="CAU35" s="272"/>
      <c r="CAV35" s="272"/>
      <c r="CAW35" s="272"/>
      <c r="CAX35" s="272"/>
      <c r="CAY35" s="272"/>
      <c r="CAZ35" s="272"/>
      <c r="CBA35" s="272"/>
      <c r="CBB35" s="272"/>
      <c r="CBC35" s="272"/>
      <c r="CBD35" s="272"/>
      <c r="CBE35" s="272"/>
      <c r="CBF35" s="272"/>
      <c r="CBG35" s="272"/>
      <c r="CBH35" s="272"/>
      <c r="CBI35" s="272"/>
      <c r="CBJ35" s="272"/>
      <c r="CBK35" s="272"/>
      <c r="CBL35" s="272"/>
      <c r="CBM35" s="272"/>
      <c r="CBN35" s="272"/>
      <c r="CBO35" s="272"/>
      <c r="CBP35" s="272"/>
      <c r="CBQ35" s="272"/>
      <c r="CBR35" s="272"/>
      <c r="CBS35" s="272"/>
      <c r="CBT35" s="272"/>
      <c r="CBU35" s="272"/>
      <c r="CBV35" s="272"/>
      <c r="CBW35" s="272"/>
      <c r="CBX35" s="272"/>
      <c r="CBY35" s="272"/>
      <c r="CBZ35" s="272"/>
      <c r="CCA35" s="272"/>
      <c r="CCB35" s="272"/>
      <c r="CCC35" s="272"/>
      <c r="CCD35" s="272"/>
      <c r="CCE35" s="272"/>
      <c r="CCF35" s="272"/>
      <c r="CCG35" s="272"/>
      <c r="CCH35" s="272"/>
      <c r="CCI35" s="272"/>
      <c r="CCJ35" s="272"/>
      <c r="CCK35" s="272"/>
      <c r="CCL35" s="272"/>
      <c r="CCM35" s="272"/>
      <c r="CCN35" s="272"/>
      <c r="CCO35" s="272"/>
      <c r="CCP35" s="272"/>
      <c r="CCQ35" s="272"/>
      <c r="CCR35" s="272"/>
      <c r="CCS35" s="272"/>
      <c r="CCT35" s="272"/>
      <c r="CCU35" s="272"/>
      <c r="CCV35" s="272"/>
      <c r="CCW35" s="272"/>
      <c r="CCX35" s="272"/>
      <c r="CCY35" s="272"/>
      <c r="CCZ35" s="272"/>
      <c r="CDA35" s="272"/>
      <c r="CDB35" s="272"/>
      <c r="CDC35" s="272"/>
      <c r="CDD35" s="272"/>
      <c r="CDE35" s="272"/>
      <c r="CDF35" s="272"/>
      <c r="CDG35" s="272"/>
      <c r="CDH35" s="272"/>
      <c r="CDI35" s="272"/>
      <c r="CDJ35" s="272"/>
      <c r="CDK35" s="272"/>
      <c r="CDL35" s="272"/>
      <c r="CDM35" s="272"/>
      <c r="CDN35" s="272"/>
      <c r="CDO35" s="272"/>
      <c r="CDP35" s="272"/>
      <c r="CDQ35" s="272"/>
      <c r="CDR35" s="272"/>
      <c r="CDS35" s="272"/>
      <c r="CDT35" s="272"/>
      <c r="CDU35" s="272"/>
      <c r="CDV35" s="272"/>
      <c r="CDW35" s="272"/>
      <c r="CDX35" s="272"/>
      <c r="CDY35" s="272"/>
      <c r="CDZ35" s="272"/>
      <c r="CEA35" s="272"/>
      <c r="CEB35" s="272"/>
      <c r="CEC35" s="272"/>
      <c r="CED35" s="272"/>
      <c r="CEE35" s="272"/>
      <c r="CEF35" s="272"/>
      <c r="CEG35" s="272"/>
      <c r="CEH35" s="272"/>
      <c r="CEI35" s="272"/>
      <c r="CEJ35" s="272"/>
      <c r="CEK35" s="272"/>
      <c r="CEL35" s="272"/>
      <c r="CEM35" s="272"/>
      <c r="CEN35" s="272"/>
      <c r="CEO35" s="272"/>
      <c r="CEP35" s="272"/>
      <c r="CEQ35" s="272"/>
      <c r="CER35" s="272"/>
      <c r="CES35" s="272"/>
      <c r="CET35" s="272"/>
      <c r="CEU35" s="272"/>
      <c r="CEV35" s="272"/>
      <c r="CEW35" s="272"/>
      <c r="CEX35" s="272"/>
      <c r="CEY35" s="272"/>
      <c r="CEZ35" s="272"/>
      <c r="CFA35" s="272"/>
      <c r="CFB35" s="272"/>
      <c r="CFC35" s="272"/>
      <c r="CFD35" s="272"/>
      <c r="CFE35" s="272"/>
      <c r="CFF35" s="272"/>
      <c r="CFG35" s="272"/>
      <c r="CFH35" s="272"/>
      <c r="CFI35" s="272"/>
      <c r="CFJ35" s="272"/>
      <c r="CFK35" s="272"/>
      <c r="CFL35" s="272"/>
      <c r="CFM35" s="272"/>
      <c r="CFN35" s="272"/>
      <c r="CFO35" s="272"/>
      <c r="CFP35" s="272"/>
      <c r="CFQ35" s="272"/>
      <c r="CFR35" s="272"/>
      <c r="CFS35" s="272"/>
      <c r="CFT35" s="272"/>
      <c r="CFU35" s="272"/>
      <c r="CFV35" s="272"/>
      <c r="CFW35" s="272"/>
      <c r="CFX35" s="272"/>
      <c r="CFY35" s="272"/>
      <c r="CFZ35" s="272"/>
      <c r="CGA35" s="272"/>
      <c r="CGB35" s="272"/>
      <c r="CGC35" s="272"/>
      <c r="CGD35" s="272"/>
      <c r="CGE35" s="272"/>
      <c r="CGF35" s="272"/>
      <c r="CGG35" s="272"/>
      <c r="CGH35" s="272"/>
      <c r="CGI35" s="272"/>
      <c r="CGJ35" s="272"/>
      <c r="CGK35" s="272"/>
      <c r="CGL35" s="272"/>
      <c r="CGM35" s="272"/>
      <c r="CGN35" s="272"/>
      <c r="CGO35" s="272"/>
      <c r="CGP35" s="272"/>
      <c r="CGQ35" s="272"/>
      <c r="CGR35" s="272"/>
      <c r="CGS35" s="272"/>
      <c r="CGT35" s="272"/>
      <c r="CGU35" s="272"/>
      <c r="CGV35" s="272"/>
      <c r="CGW35" s="272"/>
      <c r="CGX35" s="272"/>
      <c r="CGY35" s="272"/>
      <c r="CGZ35" s="272"/>
      <c r="CHA35" s="272"/>
      <c r="CHB35" s="272"/>
      <c r="CHC35" s="272"/>
      <c r="CHD35" s="272"/>
      <c r="CHE35" s="272"/>
      <c r="CHF35" s="272"/>
      <c r="CHG35" s="272"/>
      <c r="CHH35" s="272"/>
      <c r="CHI35" s="272"/>
      <c r="CHJ35" s="272"/>
      <c r="CHK35" s="272"/>
      <c r="CHL35" s="272"/>
      <c r="CHM35" s="272"/>
      <c r="CHN35" s="272"/>
      <c r="CHO35" s="272"/>
      <c r="CHP35" s="272"/>
      <c r="CHQ35" s="272"/>
      <c r="CHR35" s="272"/>
      <c r="CHS35" s="272"/>
      <c r="CHT35" s="272"/>
      <c r="CHU35" s="272"/>
      <c r="CHV35" s="272"/>
      <c r="CHW35" s="272"/>
      <c r="CHX35" s="272"/>
      <c r="CHY35" s="272"/>
      <c r="CHZ35" s="272"/>
      <c r="CIA35" s="272"/>
      <c r="CIB35" s="272"/>
      <c r="CIC35" s="272"/>
      <c r="CID35" s="272"/>
      <c r="CIE35" s="272"/>
      <c r="CIF35" s="272"/>
      <c r="CIG35" s="272"/>
      <c r="CIH35" s="272"/>
      <c r="CII35" s="272"/>
      <c r="CIJ35" s="272"/>
      <c r="CIK35" s="272"/>
      <c r="CIL35" s="272"/>
      <c r="CIM35" s="272"/>
      <c r="CIN35" s="272"/>
      <c r="CIO35" s="272"/>
      <c r="CIP35" s="272"/>
      <c r="CIQ35" s="272"/>
      <c r="CIR35" s="272"/>
      <c r="CIS35" s="272"/>
      <c r="CIT35" s="272"/>
      <c r="CIU35" s="272"/>
      <c r="CIV35" s="272"/>
      <c r="CIW35" s="272"/>
      <c r="CIX35" s="272"/>
      <c r="CIY35" s="272"/>
      <c r="CIZ35" s="272"/>
      <c r="CJA35" s="272"/>
      <c r="CJB35" s="272"/>
      <c r="CJC35" s="272"/>
      <c r="CJD35" s="272"/>
      <c r="CJE35" s="272"/>
      <c r="CJF35" s="272"/>
      <c r="CJG35" s="272"/>
      <c r="CJH35" s="272"/>
      <c r="CJI35" s="272"/>
      <c r="CJJ35" s="272"/>
      <c r="CJK35" s="272"/>
      <c r="CJL35" s="272"/>
      <c r="CJM35" s="272"/>
      <c r="CJN35" s="272"/>
      <c r="CJO35" s="272"/>
      <c r="CJP35" s="272"/>
      <c r="CJQ35" s="272"/>
      <c r="CJR35" s="272"/>
      <c r="CJS35" s="272"/>
      <c r="CJT35" s="272"/>
      <c r="CJU35" s="272"/>
      <c r="CJV35" s="272"/>
      <c r="CJW35" s="272"/>
      <c r="CJX35" s="272"/>
      <c r="CJY35" s="272"/>
      <c r="CJZ35" s="272"/>
      <c r="CKA35" s="272"/>
      <c r="CKB35" s="272"/>
      <c r="CKC35" s="272"/>
      <c r="CKD35" s="272"/>
      <c r="CKE35" s="272"/>
      <c r="CKF35" s="272"/>
      <c r="CKG35" s="272"/>
      <c r="CKH35" s="272"/>
      <c r="CKI35" s="272"/>
      <c r="CKJ35" s="272"/>
      <c r="CKK35" s="272"/>
      <c r="CKL35" s="272"/>
      <c r="CKM35" s="272"/>
      <c r="CKN35" s="272"/>
      <c r="CKO35" s="272"/>
      <c r="CKP35" s="272"/>
      <c r="CKQ35" s="272"/>
      <c r="CKR35" s="272"/>
      <c r="CKS35" s="272"/>
      <c r="CKT35" s="272"/>
      <c r="CKU35" s="272"/>
      <c r="CKV35" s="272"/>
      <c r="CKW35" s="272"/>
      <c r="CKX35" s="272"/>
      <c r="CKY35" s="272"/>
      <c r="CKZ35" s="272"/>
      <c r="CLA35" s="272"/>
      <c r="CLB35" s="272"/>
      <c r="CLC35" s="272"/>
      <c r="CLD35" s="272"/>
      <c r="CLE35" s="272"/>
      <c r="CLF35" s="272"/>
      <c r="CLG35" s="272"/>
      <c r="CLH35" s="272"/>
      <c r="CLI35" s="272"/>
      <c r="CLJ35" s="272"/>
      <c r="CLK35" s="272"/>
      <c r="CLL35" s="272"/>
      <c r="CLM35" s="272"/>
      <c r="CLN35" s="272"/>
      <c r="CLO35" s="272"/>
      <c r="CLP35" s="272"/>
      <c r="CLQ35" s="272"/>
      <c r="CLR35" s="272"/>
      <c r="CLS35" s="272"/>
      <c r="CLT35" s="272"/>
      <c r="CLU35" s="272"/>
      <c r="CLV35" s="272"/>
      <c r="CLW35" s="272"/>
      <c r="CLX35" s="272"/>
      <c r="CLY35" s="272"/>
      <c r="CLZ35" s="272"/>
      <c r="CMA35" s="272"/>
      <c r="CMB35" s="272"/>
      <c r="CMC35" s="272"/>
      <c r="CMD35" s="272"/>
      <c r="CME35" s="272"/>
      <c r="CMF35" s="272"/>
      <c r="CMG35" s="272"/>
      <c r="CMH35" s="272"/>
      <c r="CMI35" s="272"/>
      <c r="CMJ35" s="272"/>
      <c r="CMK35" s="272"/>
      <c r="CML35" s="272"/>
      <c r="CMM35" s="272"/>
      <c r="CMN35" s="272"/>
      <c r="CMO35" s="272"/>
      <c r="CMP35" s="272"/>
      <c r="CMQ35" s="272"/>
      <c r="CMR35" s="272"/>
      <c r="CMS35" s="272"/>
      <c r="CMT35" s="272"/>
      <c r="CMU35" s="272"/>
      <c r="CMV35" s="272"/>
      <c r="CMW35" s="272"/>
      <c r="CMX35" s="272"/>
      <c r="CMY35" s="272"/>
      <c r="CMZ35" s="272"/>
      <c r="CNA35" s="272"/>
      <c r="CNB35" s="272"/>
      <c r="CNC35" s="272"/>
      <c r="CND35" s="272"/>
      <c r="CNE35" s="272"/>
      <c r="CNF35" s="272"/>
      <c r="CNG35" s="272"/>
      <c r="CNH35" s="272"/>
      <c r="CNI35" s="272"/>
      <c r="CNJ35" s="272"/>
      <c r="CNK35" s="272"/>
      <c r="CNL35" s="272"/>
      <c r="CNM35" s="272"/>
      <c r="CNN35" s="272"/>
      <c r="CNO35" s="272"/>
      <c r="CNP35" s="272"/>
      <c r="CNQ35" s="272"/>
      <c r="CNR35" s="272"/>
      <c r="CNS35" s="272"/>
      <c r="CNT35" s="272"/>
      <c r="CNU35" s="272"/>
      <c r="CNV35" s="272"/>
      <c r="CNW35" s="272"/>
      <c r="CNX35" s="272"/>
      <c r="CNY35" s="272"/>
      <c r="CNZ35" s="272"/>
      <c r="COA35" s="272"/>
      <c r="COB35" s="272"/>
      <c r="COC35" s="272"/>
      <c r="COD35" s="272"/>
      <c r="COE35" s="272"/>
      <c r="COF35" s="272"/>
      <c r="COG35" s="272"/>
      <c r="COH35" s="272"/>
      <c r="COI35" s="272"/>
      <c r="COJ35" s="272"/>
      <c r="COK35" s="272"/>
      <c r="COL35" s="272"/>
      <c r="COM35" s="272"/>
      <c r="CON35" s="272"/>
      <c r="COO35" s="272"/>
      <c r="COP35" s="272"/>
      <c r="COQ35" s="272"/>
      <c r="COR35" s="272"/>
      <c r="COS35" s="272"/>
      <c r="COT35" s="272"/>
      <c r="COU35" s="272"/>
      <c r="COV35" s="272"/>
      <c r="COW35" s="272"/>
      <c r="COX35" s="272"/>
      <c r="COY35" s="272"/>
      <c r="COZ35" s="272"/>
      <c r="CPA35" s="272"/>
      <c r="CPB35" s="272"/>
      <c r="CPC35" s="272"/>
      <c r="CPD35" s="272"/>
      <c r="CPE35" s="272"/>
      <c r="CPF35" s="272"/>
      <c r="CPG35" s="272"/>
      <c r="CPH35" s="272"/>
      <c r="CPI35" s="272"/>
      <c r="CPJ35" s="272"/>
      <c r="CPK35" s="272"/>
      <c r="CPL35" s="272"/>
      <c r="CPM35" s="272"/>
      <c r="CPN35" s="272"/>
      <c r="CPO35" s="272"/>
      <c r="CPP35" s="272"/>
      <c r="CPQ35" s="272"/>
      <c r="CPR35" s="272"/>
      <c r="CPS35" s="272"/>
      <c r="CPT35" s="272"/>
      <c r="CPU35" s="272"/>
      <c r="CPV35" s="272"/>
      <c r="CPW35" s="272"/>
      <c r="CPX35" s="272"/>
      <c r="CPY35" s="272"/>
      <c r="CPZ35" s="272"/>
      <c r="CQA35" s="272"/>
      <c r="CQB35" s="272"/>
      <c r="CQC35" s="272"/>
      <c r="CQD35" s="272"/>
      <c r="CQE35" s="272"/>
      <c r="CQF35" s="272"/>
      <c r="CQG35" s="272"/>
      <c r="CQH35" s="272"/>
      <c r="CQI35" s="272"/>
      <c r="CQJ35" s="272"/>
      <c r="CQK35" s="272"/>
      <c r="CQL35" s="272"/>
      <c r="CQM35" s="272"/>
      <c r="CQN35" s="272"/>
      <c r="CQO35" s="272"/>
      <c r="CQP35" s="272"/>
      <c r="CQQ35" s="272"/>
      <c r="CQR35" s="272"/>
      <c r="CQS35" s="272"/>
      <c r="CQT35" s="272"/>
      <c r="CQU35" s="272"/>
      <c r="CQV35" s="272"/>
      <c r="CQW35" s="272"/>
      <c r="CQX35" s="272"/>
      <c r="CQY35" s="272"/>
      <c r="CQZ35" s="272"/>
      <c r="CRA35" s="272"/>
      <c r="CRB35" s="272"/>
      <c r="CRC35" s="272"/>
      <c r="CRD35" s="272"/>
      <c r="CRE35" s="272"/>
      <c r="CRF35" s="272"/>
      <c r="CRG35" s="272"/>
      <c r="CRH35" s="272"/>
      <c r="CRI35" s="272"/>
      <c r="CRJ35" s="272"/>
      <c r="CRK35" s="272"/>
      <c r="CRL35" s="272"/>
      <c r="CRM35" s="272"/>
      <c r="CRN35" s="272"/>
      <c r="CRO35" s="272"/>
      <c r="CRP35" s="272"/>
      <c r="CRQ35" s="272"/>
      <c r="CRR35" s="272"/>
      <c r="CRS35" s="272"/>
      <c r="CRT35" s="272"/>
      <c r="CRU35" s="272"/>
      <c r="CRV35" s="272"/>
      <c r="CRW35" s="272"/>
      <c r="CRX35" s="272"/>
      <c r="CRY35" s="272"/>
      <c r="CRZ35" s="272"/>
      <c r="CSA35" s="272"/>
      <c r="CSB35" s="272"/>
      <c r="CSC35" s="272"/>
      <c r="CSD35" s="272"/>
      <c r="CSE35" s="272"/>
      <c r="CSF35" s="272"/>
      <c r="CSG35" s="272"/>
      <c r="CSH35" s="272"/>
      <c r="CSI35" s="272"/>
      <c r="CSJ35" s="272"/>
      <c r="CSK35" s="272"/>
      <c r="CSL35" s="272"/>
      <c r="CSM35" s="272"/>
      <c r="CSN35" s="272"/>
      <c r="CSO35" s="272"/>
      <c r="CSP35" s="272"/>
      <c r="CSQ35" s="272"/>
      <c r="CSR35" s="272"/>
      <c r="CSS35" s="272"/>
      <c r="CST35" s="272"/>
      <c r="CSU35" s="272"/>
      <c r="CSV35" s="272"/>
      <c r="CSW35" s="272"/>
      <c r="CSX35" s="272"/>
      <c r="CSY35" s="272"/>
      <c r="CSZ35" s="272"/>
      <c r="CTA35" s="272"/>
      <c r="CTB35" s="272"/>
      <c r="CTC35" s="272"/>
      <c r="CTD35" s="272"/>
      <c r="CTE35" s="272"/>
      <c r="CTF35" s="272"/>
      <c r="CTG35" s="272"/>
      <c r="CTH35" s="272"/>
      <c r="CTI35" s="272"/>
      <c r="CTJ35" s="272"/>
      <c r="CTK35" s="272"/>
      <c r="CTL35" s="272"/>
      <c r="CTM35" s="272"/>
      <c r="CTN35" s="272"/>
      <c r="CTO35" s="272"/>
      <c r="CTP35" s="272"/>
      <c r="CTQ35" s="272"/>
      <c r="CTR35" s="272"/>
      <c r="CTS35" s="272"/>
      <c r="CTT35" s="272"/>
      <c r="CTU35" s="272"/>
      <c r="CTV35" s="272"/>
      <c r="CTW35" s="272"/>
      <c r="CTX35" s="272"/>
      <c r="CTY35" s="272"/>
      <c r="CTZ35" s="272"/>
      <c r="CUA35" s="272"/>
      <c r="CUB35" s="272"/>
      <c r="CUC35" s="272"/>
      <c r="CUD35" s="272"/>
      <c r="CUE35" s="272"/>
      <c r="CUF35" s="272"/>
      <c r="CUG35" s="272"/>
      <c r="CUH35" s="272"/>
      <c r="CUI35" s="272"/>
      <c r="CUJ35" s="272"/>
      <c r="CUK35" s="272"/>
      <c r="CUL35" s="272"/>
      <c r="CUM35" s="272"/>
      <c r="CUN35" s="272"/>
      <c r="CUO35" s="272"/>
      <c r="CUP35" s="272"/>
      <c r="CUQ35" s="272"/>
      <c r="CUR35" s="272"/>
      <c r="CUS35" s="272"/>
      <c r="CUT35" s="272"/>
      <c r="CUU35" s="272"/>
      <c r="CUV35" s="272"/>
      <c r="CUW35" s="272"/>
      <c r="CUX35" s="272"/>
      <c r="CUY35" s="272"/>
      <c r="CUZ35" s="272"/>
      <c r="CVA35" s="272"/>
      <c r="CVB35" s="272"/>
      <c r="CVC35" s="272"/>
      <c r="CVD35" s="272"/>
      <c r="CVE35" s="272"/>
      <c r="CVF35" s="272"/>
      <c r="CVG35" s="272"/>
      <c r="CVH35" s="272"/>
      <c r="CVI35" s="272"/>
      <c r="CVJ35" s="272"/>
      <c r="CVK35" s="272"/>
      <c r="CVL35" s="272"/>
      <c r="CVM35" s="272"/>
      <c r="CVN35" s="272"/>
      <c r="CVO35" s="272"/>
      <c r="CVP35" s="272"/>
      <c r="CVQ35" s="272"/>
      <c r="CVR35" s="272"/>
      <c r="CVS35" s="272"/>
      <c r="CVT35" s="272"/>
      <c r="CVU35" s="272"/>
      <c r="CVV35" s="272"/>
      <c r="CVW35" s="272"/>
      <c r="CVX35" s="272"/>
      <c r="CVY35" s="272"/>
      <c r="CVZ35" s="272"/>
      <c r="CWA35" s="272"/>
      <c r="CWB35" s="272"/>
      <c r="CWC35" s="272"/>
      <c r="CWD35" s="272"/>
      <c r="CWE35" s="272"/>
      <c r="CWF35" s="272"/>
      <c r="CWG35" s="272"/>
      <c r="CWH35" s="272"/>
      <c r="CWI35" s="272"/>
      <c r="CWJ35" s="272"/>
      <c r="CWK35" s="272"/>
      <c r="CWL35" s="272"/>
      <c r="CWM35" s="272"/>
      <c r="CWN35" s="272"/>
      <c r="CWO35" s="272"/>
      <c r="CWP35" s="272"/>
      <c r="CWQ35" s="272"/>
      <c r="CWR35" s="272"/>
      <c r="CWS35" s="272"/>
      <c r="CWT35" s="272"/>
      <c r="CWU35" s="272"/>
      <c r="CWV35" s="272"/>
      <c r="CWW35" s="272"/>
      <c r="CWX35" s="272"/>
      <c r="CWY35" s="272"/>
      <c r="CWZ35" s="272"/>
      <c r="CXA35" s="272"/>
      <c r="CXB35" s="272"/>
      <c r="CXC35" s="272"/>
      <c r="CXD35" s="272"/>
      <c r="CXE35" s="272"/>
      <c r="CXF35" s="272"/>
      <c r="CXG35" s="272"/>
      <c r="CXH35" s="272"/>
      <c r="CXI35" s="272"/>
      <c r="CXJ35" s="272"/>
      <c r="CXK35" s="272"/>
      <c r="CXL35" s="272"/>
      <c r="CXM35" s="272"/>
      <c r="CXN35" s="272"/>
      <c r="CXO35" s="272"/>
      <c r="CXP35" s="272"/>
      <c r="CXQ35" s="272"/>
      <c r="CXR35" s="272"/>
      <c r="CXS35" s="272"/>
      <c r="CXT35" s="272"/>
      <c r="CXU35" s="272"/>
      <c r="CXV35" s="272"/>
      <c r="CXW35" s="272"/>
      <c r="CXX35" s="272"/>
      <c r="CXY35" s="272"/>
      <c r="CXZ35" s="272"/>
      <c r="CYA35" s="272"/>
      <c r="CYB35" s="272"/>
      <c r="CYC35" s="272"/>
      <c r="CYD35" s="272"/>
      <c r="CYE35" s="272"/>
      <c r="CYF35" s="272"/>
      <c r="CYG35" s="272"/>
      <c r="CYH35" s="272"/>
      <c r="CYI35" s="272"/>
      <c r="CYJ35" s="272"/>
      <c r="CYK35" s="272"/>
      <c r="CYL35" s="272"/>
      <c r="CYM35" s="272"/>
      <c r="CYN35" s="272"/>
      <c r="CYO35" s="272"/>
      <c r="CYP35" s="272"/>
      <c r="CYQ35" s="272"/>
      <c r="CYR35" s="272"/>
      <c r="CYS35" s="272"/>
      <c r="CYT35" s="272"/>
      <c r="CYU35" s="272"/>
      <c r="CYV35" s="272"/>
      <c r="CYW35" s="272"/>
      <c r="CYX35" s="272"/>
      <c r="CYY35" s="272"/>
      <c r="CYZ35" s="272"/>
      <c r="CZA35" s="272"/>
      <c r="CZB35" s="272"/>
      <c r="CZC35" s="272"/>
      <c r="CZD35" s="272"/>
      <c r="CZE35" s="272"/>
      <c r="CZF35" s="272"/>
      <c r="CZG35" s="272"/>
      <c r="CZH35" s="272"/>
      <c r="CZI35" s="272"/>
      <c r="CZJ35" s="272"/>
      <c r="CZK35" s="272"/>
      <c r="CZL35" s="272"/>
      <c r="CZM35" s="272"/>
      <c r="CZN35" s="272"/>
      <c r="CZO35" s="272"/>
      <c r="CZP35" s="272"/>
      <c r="CZQ35" s="272"/>
      <c r="CZR35" s="272"/>
      <c r="CZS35" s="272"/>
      <c r="CZT35" s="272"/>
      <c r="CZU35" s="272"/>
      <c r="CZV35" s="272"/>
      <c r="CZW35" s="272"/>
      <c r="CZX35" s="272"/>
      <c r="CZY35" s="272"/>
      <c r="CZZ35" s="272"/>
      <c r="DAA35" s="272"/>
      <c r="DAB35" s="272"/>
      <c r="DAC35" s="272"/>
      <c r="DAD35" s="272"/>
      <c r="DAE35" s="272"/>
      <c r="DAF35" s="272"/>
      <c r="DAG35" s="272"/>
      <c r="DAH35" s="272"/>
      <c r="DAI35" s="272"/>
      <c r="DAJ35" s="272"/>
      <c r="DAK35" s="272"/>
      <c r="DAL35" s="272"/>
      <c r="DAM35" s="272"/>
      <c r="DAN35" s="272"/>
      <c r="DAO35" s="272"/>
      <c r="DAP35" s="272"/>
      <c r="DAQ35" s="272"/>
      <c r="DAR35" s="272"/>
      <c r="DAS35" s="272"/>
      <c r="DAT35" s="272"/>
      <c r="DAU35" s="272"/>
      <c r="DAV35" s="272"/>
      <c r="DAW35" s="272"/>
      <c r="DAX35" s="272"/>
      <c r="DAY35" s="272"/>
      <c r="DAZ35" s="272"/>
      <c r="DBA35" s="272"/>
      <c r="DBB35" s="272"/>
      <c r="DBC35" s="272"/>
      <c r="DBD35" s="272"/>
      <c r="DBE35" s="272"/>
      <c r="DBF35" s="272"/>
      <c r="DBG35" s="272"/>
      <c r="DBH35" s="272"/>
      <c r="DBI35" s="272"/>
      <c r="DBJ35" s="272"/>
      <c r="DBK35" s="272"/>
      <c r="DBL35" s="272"/>
      <c r="DBM35" s="272"/>
      <c r="DBN35" s="272"/>
      <c r="DBO35" s="272"/>
      <c r="DBP35" s="272"/>
      <c r="DBQ35" s="272"/>
      <c r="DBR35" s="272"/>
      <c r="DBS35" s="272"/>
      <c r="DBT35" s="272"/>
      <c r="DBU35" s="272"/>
      <c r="DBV35" s="272"/>
      <c r="DBW35" s="272"/>
      <c r="DBX35" s="272"/>
      <c r="DBY35" s="272"/>
      <c r="DBZ35" s="272"/>
      <c r="DCA35" s="272"/>
      <c r="DCB35" s="272"/>
      <c r="DCC35" s="272"/>
      <c r="DCD35" s="272"/>
      <c r="DCE35" s="272"/>
      <c r="DCF35" s="272"/>
      <c r="DCG35" s="272"/>
      <c r="DCH35" s="272"/>
      <c r="DCI35" s="272"/>
      <c r="DCJ35" s="272"/>
      <c r="DCK35" s="272"/>
      <c r="DCL35" s="272"/>
      <c r="DCM35" s="272"/>
      <c r="DCN35" s="272"/>
      <c r="DCO35" s="272"/>
      <c r="DCP35" s="272"/>
      <c r="DCQ35" s="272"/>
      <c r="DCR35" s="272"/>
      <c r="DCS35" s="272"/>
      <c r="DCT35" s="272"/>
      <c r="DCU35" s="272"/>
      <c r="DCV35" s="272"/>
      <c r="DCW35" s="272"/>
      <c r="DCX35" s="272"/>
      <c r="DCY35" s="272"/>
      <c r="DCZ35" s="272"/>
      <c r="DDA35" s="272"/>
      <c r="DDB35" s="272"/>
      <c r="DDC35" s="272"/>
      <c r="DDD35" s="272"/>
      <c r="DDE35" s="272"/>
      <c r="DDF35" s="272"/>
      <c r="DDG35" s="272"/>
      <c r="DDH35" s="272"/>
      <c r="DDI35" s="272"/>
      <c r="DDJ35" s="272"/>
      <c r="DDK35" s="272"/>
      <c r="DDL35" s="272"/>
      <c r="DDM35" s="272"/>
      <c r="DDN35" s="272"/>
      <c r="DDO35" s="272"/>
      <c r="DDP35" s="272"/>
      <c r="DDQ35" s="272"/>
      <c r="DDR35" s="272"/>
      <c r="DDS35" s="272"/>
      <c r="DDT35" s="272"/>
      <c r="DDU35" s="272"/>
      <c r="DDV35" s="272"/>
      <c r="DDW35" s="272"/>
      <c r="DDX35" s="272"/>
      <c r="DDY35" s="272"/>
      <c r="DDZ35" s="272"/>
      <c r="DEA35" s="272"/>
      <c r="DEB35" s="272"/>
      <c r="DEC35" s="272"/>
      <c r="DED35" s="272"/>
      <c r="DEE35" s="272"/>
      <c r="DEF35" s="272"/>
      <c r="DEG35" s="272"/>
      <c r="DEH35" s="272"/>
      <c r="DEI35" s="272"/>
      <c r="DEJ35" s="272"/>
      <c r="DEK35" s="272"/>
      <c r="DEL35" s="272"/>
      <c r="DEM35" s="272"/>
      <c r="DEN35" s="272"/>
      <c r="DEO35" s="272"/>
      <c r="DEP35" s="272"/>
      <c r="DEQ35" s="272"/>
      <c r="DER35" s="272"/>
      <c r="DES35" s="272"/>
      <c r="DET35" s="272"/>
      <c r="DEU35" s="272"/>
      <c r="DEV35" s="272"/>
      <c r="DEW35" s="272"/>
      <c r="DEX35" s="272"/>
      <c r="DEY35" s="272"/>
      <c r="DEZ35" s="272"/>
      <c r="DFA35" s="272"/>
      <c r="DFB35" s="272"/>
      <c r="DFC35" s="272"/>
      <c r="DFD35" s="272"/>
      <c r="DFE35" s="272"/>
      <c r="DFF35" s="272"/>
      <c r="DFG35" s="272"/>
      <c r="DFH35" s="272"/>
      <c r="DFI35" s="272"/>
      <c r="DFJ35" s="272"/>
      <c r="DFK35" s="272"/>
      <c r="DFL35" s="272"/>
      <c r="DFM35" s="272"/>
      <c r="DFN35" s="272"/>
      <c r="DFO35" s="272"/>
      <c r="DFP35" s="272"/>
      <c r="DFQ35" s="272"/>
      <c r="DFR35" s="272"/>
      <c r="DFS35" s="272"/>
      <c r="DFT35" s="272"/>
      <c r="DFU35" s="272"/>
      <c r="DFV35" s="272"/>
      <c r="DFW35" s="272"/>
      <c r="DFX35" s="272"/>
      <c r="DFY35" s="272"/>
      <c r="DFZ35" s="272"/>
      <c r="DGA35" s="272"/>
      <c r="DGB35" s="272"/>
      <c r="DGC35" s="272"/>
      <c r="DGD35" s="272"/>
      <c r="DGE35" s="272"/>
      <c r="DGF35" s="272"/>
      <c r="DGG35" s="272"/>
      <c r="DGH35" s="272"/>
      <c r="DGI35" s="272"/>
      <c r="DGJ35" s="272"/>
      <c r="DGK35" s="272"/>
      <c r="DGL35" s="272"/>
      <c r="DGM35" s="272"/>
      <c r="DGN35" s="272"/>
      <c r="DGO35" s="272"/>
      <c r="DGP35" s="272"/>
      <c r="DGQ35" s="272"/>
      <c r="DGR35" s="272"/>
      <c r="DGS35" s="272"/>
      <c r="DGT35" s="272"/>
      <c r="DGU35" s="272"/>
      <c r="DGV35" s="272"/>
      <c r="DGW35" s="272"/>
      <c r="DGX35" s="272"/>
      <c r="DGY35" s="272"/>
      <c r="DGZ35" s="272"/>
      <c r="DHA35" s="272"/>
      <c r="DHB35" s="272"/>
      <c r="DHC35" s="272"/>
      <c r="DHD35" s="272"/>
      <c r="DHE35" s="272"/>
      <c r="DHF35" s="272"/>
      <c r="DHG35" s="272"/>
      <c r="DHH35" s="272"/>
      <c r="DHI35" s="272"/>
      <c r="DHJ35" s="272"/>
      <c r="DHK35" s="272"/>
      <c r="DHL35" s="272"/>
      <c r="DHM35" s="272"/>
      <c r="DHN35" s="272"/>
      <c r="DHO35" s="272"/>
      <c r="DHP35" s="272"/>
      <c r="DHQ35" s="272"/>
      <c r="DHR35" s="272"/>
      <c r="DHS35" s="272"/>
      <c r="DHT35" s="272"/>
      <c r="DHU35" s="272"/>
      <c r="DHV35" s="272"/>
      <c r="DHW35" s="272"/>
      <c r="DHX35" s="272"/>
      <c r="DHY35" s="272"/>
      <c r="DHZ35" s="272"/>
      <c r="DIA35" s="272"/>
      <c r="DIB35" s="272"/>
      <c r="DIC35" s="272"/>
      <c r="DID35" s="272"/>
      <c r="DIE35" s="272"/>
      <c r="DIF35" s="272"/>
      <c r="DIG35" s="272"/>
      <c r="DIH35" s="272"/>
      <c r="DII35" s="272"/>
      <c r="DIJ35" s="272"/>
      <c r="DIK35" s="272"/>
      <c r="DIL35" s="272"/>
      <c r="DIM35" s="272"/>
      <c r="DIN35" s="272"/>
      <c r="DIO35" s="272"/>
      <c r="DIP35" s="272"/>
      <c r="DIQ35" s="272"/>
      <c r="DIR35" s="272"/>
      <c r="DIS35" s="272"/>
      <c r="DIT35" s="272"/>
      <c r="DIU35" s="272"/>
      <c r="DIV35" s="272"/>
      <c r="DIW35" s="272"/>
      <c r="DIX35" s="272"/>
      <c r="DIY35" s="272"/>
      <c r="DIZ35" s="272"/>
      <c r="DJA35" s="272"/>
      <c r="DJB35" s="272"/>
      <c r="DJC35" s="272"/>
      <c r="DJD35" s="272"/>
      <c r="DJE35" s="272"/>
      <c r="DJF35" s="272"/>
      <c r="DJG35" s="272"/>
      <c r="DJH35" s="272"/>
      <c r="DJI35" s="272"/>
      <c r="DJJ35" s="272"/>
      <c r="DJK35" s="272"/>
      <c r="DJL35" s="272"/>
      <c r="DJM35" s="272"/>
      <c r="DJN35" s="272"/>
      <c r="DJO35" s="272"/>
      <c r="DJP35" s="272"/>
      <c r="DJQ35" s="272"/>
      <c r="DJR35" s="272"/>
      <c r="DJS35" s="272"/>
      <c r="DJT35" s="272"/>
      <c r="DJU35" s="272"/>
      <c r="DJV35" s="272"/>
      <c r="DJW35" s="272"/>
      <c r="DJX35" s="272"/>
      <c r="DJY35" s="272"/>
      <c r="DJZ35" s="272"/>
      <c r="DKA35" s="272"/>
      <c r="DKB35" s="272"/>
      <c r="DKC35" s="272"/>
      <c r="DKD35" s="272"/>
      <c r="DKE35" s="272"/>
      <c r="DKF35" s="272"/>
      <c r="DKG35" s="272"/>
      <c r="DKH35" s="272"/>
      <c r="DKI35" s="272"/>
      <c r="DKJ35" s="272"/>
      <c r="DKK35" s="272"/>
      <c r="DKL35" s="272"/>
      <c r="DKM35" s="272"/>
      <c r="DKN35" s="272"/>
      <c r="DKO35" s="272"/>
      <c r="DKP35" s="272"/>
      <c r="DKQ35" s="272"/>
      <c r="DKR35" s="272"/>
      <c r="DKS35" s="272"/>
      <c r="DKT35" s="272"/>
      <c r="DKU35" s="272"/>
      <c r="DKV35" s="272"/>
      <c r="DKW35" s="272"/>
      <c r="DKX35" s="272"/>
      <c r="DKY35" s="272"/>
      <c r="DKZ35" s="272"/>
      <c r="DLA35" s="272"/>
      <c r="DLB35" s="272"/>
      <c r="DLC35" s="272"/>
      <c r="DLD35" s="272"/>
      <c r="DLE35" s="272"/>
      <c r="DLF35" s="272"/>
      <c r="DLG35" s="272"/>
      <c r="DLH35" s="272"/>
      <c r="DLI35" s="272"/>
      <c r="DLJ35" s="272"/>
      <c r="DLK35" s="272"/>
      <c r="DLL35" s="272"/>
      <c r="DLM35" s="272"/>
      <c r="DLN35" s="272"/>
      <c r="DLO35" s="272"/>
      <c r="DLP35" s="272"/>
      <c r="DLQ35" s="272"/>
      <c r="DLR35" s="272"/>
      <c r="DLS35" s="272"/>
      <c r="DLT35" s="272"/>
      <c r="DLU35" s="272"/>
      <c r="DLV35" s="272"/>
      <c r="DLW35" s="272"/>
      <c r="DLX35" s="272"/>
      <c r="DLY35" s="272"/>
      <c r="DLZ35" s="272"/>
      <c r="DMA35" s="272"/>
      <c r="DMB35" s="272"/>
      <c r="DMC35" s="272"/>
      <c r="DMD35" s="272"/>
      <c r="DME35" s="272"/>
      <c r="DMF35" s="272"/>
      <c r="DMG35" s="272"/>
      <c r="DMH35" s="272"/>
      <c r="DMI35" s="272"/>
      <c r="DMJ35" s="272"/>
      <c r="DMK35" s="272"/>
      <c r="DML35" s="272"/>
      <c r="DMM35" s="272"/>
      <c r="DMN35" s="272"/>
      <c r="DMO35" s="272"/>
      <c r="DMP35" s="272"/>
      <c r="DMQ35" s="272"/>
      <c r="DMR35" s="272"/>
      <c r="DMS35" s="272"/>
      <c r="DMT35" s="272"/>
      <c r="DMU35" s="272"/>
      <c r="DMV35" s="272"/>
      <c r="DMW35" s="272"/>
      <c r="DMX35" s="272"/>
      <c r="DMY35" s="272"/>
      <c r="DMZ35" s="272"/>
      <c r="DNA35" s="272"/>
      <c r="DNB35" s="272"/>
      <c r="DNC35" s="272"/>
      <c r="DND35" s="272"/>
      <c r="DNE35" s="272"/>
      <c r="DNF35" s="272"/>
      <c r="DNG35" s="272"/>
      <c r="DNH35" s="272"/>
      <c r="DNI35" s="272"/>
      <c r="DNJ35" s="272"/>
      <c r="DNK35" s="272"/>
      <c r="DNL35" s="272"/>
      <c r="DNM35" s="272"/>
      <c r="DNN35" s="272"/>
      <c r="DNO35" s="272"/>
      <c r="DNP35" s="272"/>
      <c r="DNQ35" s="272"/>
      <c r="DNR35" s="272"/>
      <c r="DNS35" s="272"/>
      <c r="DNT35" s="272"/>
      <c r="DNU35" s="272"/>
      <c r="DNV35" s="272"/>
      <c r="DNW35" s="272"/>
      <c r="DNX35" s="272"/>
      <c r="DNY35" s="272"/>
      <c r="DNZ35" s="272"/>
      <c r="DOA35" s="272"/>
      <c r="DOB35" s="272"/>
      <c r="DOC35" s="272"/>
      <c r="DOD35" s="272"/>
      <c r="DOE35" s="272"/>
      <c r="DOF35" s="272"/>
      <c r="DOG35" s="272"/>
      <c r="DOH35" s="272"/>
      <c r="DOI35" s="272"/>
      <c r="DOJ35" s="272"/>
      <c r="DOK35" s="272"/>
      <c r="DOL35" s="272"/>
      <c r="DOM35" s="272"/>
      <c r="DON35" s="272"/>
      <c r="DOO35" s="272"/>
      <c r="DOP35" s="272"/>
      <c r="DOQ35" s="272"/>
      <c r="DOR35" s="272"/>
      <c r="DOS35" s="272"/>
      <c r="DOT35" s="272"/>
      <c r="DOU35" s="272"/>
      <c r="DOV35" s="272"/>
      <c r="DOW35" s="272"/>
      <c r="DOX35" s="272"/>
      <c r="DOY35" s="272"/>
      <c r="DOZ35" s="272"/>
      <c r="DPA35" s="272"/>
      <c r="DPB35" s="272"/>
      <c r="DPC35" s="272"/>
      <c r="DPD35" s="272"/>
      <c r="DPE35" s="272"/>
      <c r="DPF35" s="272"/>
      <c r="DPG35" s="272"/>
      <c r="DPH35" s="272"/>
      <c r="DPI35" s="272"/>
      <c r="DPJ35" s="272"/>
      <c r="DPK35" s="272"/>
      <c r="DPL35" s="272"/>
      <c r="DPM35" s="272"/>
      <c r="DPN35" s="272"/>
      <c r="DPO35" s="272"/>
      <c r="DPP35" s="272"/>
      <c r="DPQ35" s="272"/>
      <c r="DPR35" s="272"/>
      <c r="DPS35" s="272"/>
      <c r="DPT35" s="272"/>
      <c r="DPU35" s="272"/>
      <c r="DPV35" s="272"/>
      <c r="DPW35" s="272"/>
      <c r="DPX35" s="272"/>
      <c r="DPY35" s="272"/>
      <c r="DPZ35" s="272"/>
      <c r="DQA35" s="272"/>
      <c r="DQB35" s="272"/>
      <c r="DQC35" s="272"/>
      <c r="DQD35" s="272"/>
      <c r="DQE35" s="272"/>
      <c r="DQF35" s="272"/>
      <c r="DQG35" s="272"/>
      <c r="DQH35" s="272"/>
      <c r="DQI35" s="272"/>
      <c r="DQJ35" s="272"/>
      <c r="DQK35" s="272"/>
      <c r="DQL35" s="272"/>
      <c r="DQM35" s="272"/>
      <c r="DQN35" s="272"/>
      <c r="DQO35" s="272"/>
      <c r="DQP35" s="272"/>
      <c r="DQQ35" s="272"/>
      <c r="DQR35" s="272"/>
      <c r="DQS35" s="272"/>
      <c r="DQT35" s="272"/>
      <c r="DQU35" s="272"/>
      <c r="DQV35" s="272"/>
      <c r="DQW35" s="272"/>
      <c r="DQX35" s="272"/>
      <c r="DQY35" s="272"/>
      <c r="DQZ35" s="272"/>
      <c r="DRA35" s="272"/>
      <c r="DRB35" s="272"/>
      <c r="DRC35" s="272"/>
      <c r="DRD35" s="272"/>
      <c r="DRE35" s="272"/>
      <c r="DRF35" s="272"/>
      <c r="DRG35" s="272"/>
      <c r="DRH35" s="272"/>
      <c r="DRI35" s="272"/>
      <c r="DRJ35" s="272"/>
      <c r="DRK35" s="272"/>
      <c r="DRL35" s="272"/>
      <c r="DRM35" s="272"/>
      <c r="DRN35" s="272"/>
      <c r="DRO35" s="272"/>
      <c r="DRP35" s="272"/>
      <c r="DRQ35" s="272"/>
      <c r="DRR35" s="272"/>
      <c r="DRS35" s="272"/>
      <c r="DRT35" s="272"/>
      <c r="DRU35" s="272"/>
      <c r="DRV35" s="272"/>
      <c r="DRW35" s="272"/>
      <c r="DRX35" s="272"/>
      <c r="DRY35" s="272"/>
      <c r="DRZ35" s="272"/>
      <c r="DSA35" s="272"/>
      <c r="DSB35" s="272"/>
      <c r="DSC35" s="272"/>
      <c r="DSD35" s="272"/>
      <c r="DSE35" s="272"/>
      <c r="DSF35" s="272"/>
      <c r="DSG35" s="272"/>
      <c r="DSH35" s="272"/>
      <c r="DSI35" s="272"/>
      <c r="DSJ35" s="272"/>
      <c r="DSK35" s="272"/>
      <c r="DSL35" s="272"/>
      <c r="DSM35" s="272"/>
      <c r="DSN35" s="272"/>
      <c r="DSO35" s="272"/>
      <c r="DSP35" s="272"/>
      <c r="DSQ35" s="272"/>
      <c r="DSR35" s="272"/>
      <c r="DSS35" s="272"/>
      <c r="DST35" s="272"/>
      <c r="DSU35" s="272"/>
      <c r="DSV35" s="272"/>
      <c r="DSW35" s="272"/>
      <c r="DSX35" s="272"/>
      <c r="DSY35" s="272"/>
      <c r="DSZ35" s="272"/>
      <c r="DTA35" s="272"/>
      <c r="DTB35" s="272"/>
      <c r="DTC35" s="272"/>
      <c r="DTD35" s="272"/>
      <c r="DTE35" s="272"/>
      <c r="DTF35" s="272"/>
      <c r="DTG35" s="272"/>
      <c r="DTH35" s="272"/>
      <c r="DTI35" s="272"/>
      <c r="DTJ35" s="272"/>
      <c r="DTK35" s="272"/>
      <c r="DTL35" s="272"/>
      <c r="DTM35" s="272"/>
      <c r="DTN35" s="272"/>
      <c r="DTO35" s="272"/>
      <c r="DTP35" s="272"/>
      <c r="DTQ35" s="272"/>
      <c r="DTR35" s="272"/>
      <c r="DTS35" s="272"/>
      <c r="DTT35" s="272"/>
      <c r="DTU35" s="272"/>
      <c r="DTV35" s="272"/>
      <c r="DTW35" s="272"/>
      <c r="DTX35" s="272"/>
      <c r="DTY35" s="272"/>
      <c r="DTZ35" s="272"/>
      <c r="DUA35" s="272"/>
      <c r="DUB35" s="272"/>
      <c r="DUC35" s="272"/>
      <c r="DUD35" s="272"/>
      <c r="DUE35" s="272"/>
      <c r="DUF35" s="272"/>
      <c r="DUG35" s="272"/>
      <c r="DUH35" s="272"/>
      <c r="DUI35" s="272"/>
      <c r="DUJ35" s="272"/>
      <c r="DUK35" s="272"/>
      <c r="DUL35" s="272"/>
      <c r="DUM35" s="272"/>
      <c r="DUN35" s="272"/>
      <c r="DUO35" s="272"/>
      <c r="DUP35" s="272"/>
      <c r="DUQ35" s="272"/>
      <c r="DUR35" s="272"/>
      <c r="DUS35" s="272"/>
      <c r="DUT35" s="272"/>
      <c r="DUU35" s="272"/>
      <c r="DUV35" s="272"/>
      <c r="DUW35" s="272"/>
      <c r="DUX35" s="272"/>
      <c r="DUY35" s="272"/>
      <c r="DUZ35" s="272"/>
      <c r="DVA35" s="272"/>
      <c r="DVB35" s="272"/>
      <c r="DVC35" s="272"/>
      <c r="DVD35" s="272"/>
      <c r="DVE35" s="272"/>
      <c r="DVF35" s="272"/>
      <c r="DVG35" s="272"/>
      <c r="DVH35" s="272"/>
      <c r="DVI35" s="272"/>
      <c r="DVJ35" s="272"/>
      <c r="DVK35" s="272"/>
      <c r="DVL35" s="272"/>
      <c r="DVM35" s="272"/>
      <c r="DVN35" s="272"/>
      <c r="DVO35" s="272"/>
      <c r="DVP35" s="272"/>
      <c r="DVQ35" s="272"/>
      <c r="DVR35" s="272"/>
      <c r="DVS35" s="272"/>
      <c r="DVT35" s="272"/>
      <c r="DVU35" s="272"/>
      <c r="DVV35" s="272"/>
      <c r="DVW35" s="272"/>
      <c r="DVX35" s="272"/>
      <c r="DVY35" s="272"/>
      <c r="DVZ35" s="272"/>
      <c r="DWA35" s="272"/>
      <c r="DWB35" s="272"/>
      <c r="DWC35" s="272"/>
      <c r="DWD35" s="272"/>
      <c r="DWE35" s="272"/>
      <c r="DWF35" s="272"/>
      <c r="DWG35" s="272"/>
      <c r="DWH35" s="272"/>
      <c r="DWI35" s="272"/>
      <c r="DWJ35" s="272"/>
      <c r="DWK35" s="272"/>
      <c r="DWL35" s="272"/>
      <c r="DWM35" s="272"/>
      <c r="DWN35" s="272"/>
      <c r="DWO35" s="272"/>
      <c r="DWP35" s="272"/>
      <c r="DWQ35" s="272"/>
      <c r="DWR35" s="272"/>
      <c r="DWS35" s="272"/>
      <c r="DWT35" s="272"/>
      <c r="DWU35" s="272"/>
      <c r="DWV35" s="272"/>
      <c r="DWW35" s="272"/>
      <c r="DWX35" s="272"/>
      <c r="DWY35" s="272"/>
      <c r="DWZ35" s="272"/>
      <c r="DXA35" s="272"/>
      <c r="DXB35" s="272"/>
      <c r="DXC35" s="272"/>
      <c r="DXD35" s="272"/>
      <c r="DXE35" s="272"/>
      <c r="DXF35" s="272"/>
      <c r="DXG35" s="272"/>
      <c r="DXH35" s="272"/>
      <c r="DXI35" s="272"/>
      <c r="DXJ35" s="272"/>
      <c r="DXK35" s="272"/>
      <c r="DXL35" s="272"/>
      <c r="DXM35" s="272"/>
      <c r="DXN35" s="272"/>
      <c r="DXO35" s="272"/>
      <c r="DXP35" s="272"/>
      <c r="DXQ35" s="272"/>
      <c r="DXR35" s="272"/>
      <c r="DXS35" s="272"/>
      <c r="DXT35" s="272"/>
      <c r="DXU35" s="272"/>
      <c r="DXV35" s="272"/>
      <c r="DXW35" s="272"/>
      <c r="DXX35" s="272"/>
      <c r="DXY35" s="272"/>
      <c r="DXZ35" s="272"/>
      <c r="DYA35" s="272"/>
      <c r="DYB35" s="272"/>
      <c r="DYC35" s="272"/>
      <c r="DYD35" s="272"/>
      <c r="DYE35" s="272"/>
      <c r="DYF35" s="272"/>
      <c r="DYG35" s="272"/>
      <c r="DYH35" s="272"/>
      <c r="DYI35" s="272"/>
      <c r="DYJ35" s="272"/>
      <c r="DYK35" s="272"/>
      <c r="DYL35" s="272"/>
      <c r="DYM35" s="272"/>
      <c r="DYN35" s="272"/>
      <c r="DYO35" s="272"/>
      <c r="DYP35" s="272"/>
      <c r="DYQ35" s="272"/>
      <c r="DYR35" s="272"/>
      <c r="DYS35" s="272"/>
      <c r="DYT35" s="272"/>
      <c r="DYU35" s="272"/>
      <c r="DYV35" s="272"/>
      <c r="DYW35" s="272"/>
      <c r="DYX35" s="272"/>
      <c r="DYY35" s="272"/>
      <c r="DYZ35" s="272"/>
      <c r="DZA35" s="272"/>
      <c r="DZB35" s="272"/>
      <c r="DZC35" s="272"/>
      <c r="DZD35" s="272"/>
      <c r="DZE35" s="272"/>
      <c r="DZF35" s="272"/>
      <c r="DZG35" s="272"/>
      <c r="DZH35" s="272"/>
      <c r="DZI35" s="272"/>
      <c r="DZJ35" s="272"/>
      <c r="DZK35" s="272"/>
      <c r="DZL35" s="272"/>
      <c r="DZM35" s="272"/>
      <c r="DZN35" s="272"/>
      <c r="DZO35" s="272"/>
      <c r="DZP35" s="272"/>
      <c r="DZQ35" s="272"/>
      <c r="DZR35" s="272"/>
      <c r="DZS35" s="272"/>
      <c r="DZT35" s="272"/>
      <c r="DZU35" s="272"/>
      <c r="DZV35" s="272"/>
      <c r="DZW35" s="272"/>
      <c r="DZX35" s="272"/>
      <c r="DZY35" s="272"/>
      <c r="DZZ35" s="272"/>
      <c r="EAA35" s="272"/>
      <c r="EAB35" s="272"/>
      <c r="EAC35" s="272"/>
      <c r="EAD35" s="272"/>
      <c r="EAE35" s="272"/>
      <c r="EAF35" s="272"/>
      <c r="EAG35" s="272"/>
      <c r="EAH35" s="272"/>
      <c r="EAI35" s="272"/>
      <c r="EAJ35" s="272"/>
      <c r="EAK35" s="272"/>
      <c r="EAL35" s="272"/>
      <c r="EAM35" s="272"/>
      <c r="EAN35" s="272"/>
      <c r="EAO35" s="272"/>
      <c r="EAP35" s="272"/>
      <c r="EAQ35" s="272"/>
      <c r="EAR35" s="272"/>
      <c r="EAS35" s="272"/>
      <c r="EAT35" s="272"/>
      <c r="EAU35" s="272"/>
      <c r="EAV35" s="272"/>
      <c r="EAW35" s="272"/>
      <c r="EAX35" s="272"/>
      <c r="EAY35" s="272"/>
      <c r="EAZ35" s="272"/>
      <c r="EBA35" s="272"/>
      <c r="EBB35" s="272"/>
      <c r="EBC35" s="272"/>
      <c r="EBD35" s="272"/>
      <c r="EBE35" s="272"/>
      <c r="EBF35" s="272"/>
      <c r="EBG35" s="272"/>
      <c r="EBH35" s="272"/>
      <c r="EBI35" s="272"/>
      <c r="EBJ35" s="272"/>
      <c r="EBK35" s="272"/>
      <c r="EBL35" s="272"/>
      <c r="EBM35" s="272"/>
      <c r="EBN35" s="272"/>
      <c r="EBO35" s="272"/>
      <c r="EBP35" s="272"/>
      <c r="EBQ35" s="272"/>
      <c r="EBR35" s="272"/>
      <c r="EBS35" s="272"/>
      <c r="EBT35" s="272"/>
      <c r="EBU35" s="272"/>
      <c r="EBV35" s="272"/>
      <c r="EBW35" s="272"/>
      <c r="EBX35" s="272"/>
      <c r="EBY35" s="272"/>
      <c r="EBZ35" s="272"/>
      <c r="ECA35" s="272"/>
      <c r="ECB35" s="272"/>
      <c r="ECC35" s="272"/>
      <c r="ECD35" s="272"/>
      <c r="ECE35" s="272"/>
      <c r="ECF35" s="272"/>
      <c r="ECG35" s="272"/>
      <c r="ECH35" s="272"/>
      <c r="ECI35" s="272"/>
      <c r="ECJ35" s="272"/>
      <c r="ECK35" s="272"/>
      <c r="ECL35" s="272"/>
      <c r="ECM35" s="272"/>
      <c r="ECN35" s="272"/>
      <c r="ECO35" s="272"/>
      <c r="ECP35" s="272"/>
      <c r="ECQ35" s="272"/>
      <c r="ECR35" s="272"/>
      <c r="ECS35" s="272"/>
      <c r="ECT35" s="272"/>
      <c r="ECU35" s="272"/>
      <c r="ECV35" s="272"/>
      <c r="ECW35" s="272"/>
      <c r="ECX35" s="272"/>
      <c r="ECY35" s="272"/>
      <c r="ECZ35" s="272"/>
      <c r="EDA35" s="272"/>
      <c r="EDB35" s="272"/>
      <c r="EDC35" s="272"/>
      <c r="EDD35" s="272"/>
      <c r="EDE35" s="272"/>
      <c r="EDF35" s="272"/>
      <c r="EDG35" s="272"/>
      <c r="EDH35" s="272"/>
      <c r="EDI35" s="272"/>
      <c r="EDJ35" s="272"/>
      <c r="EDK35" s="272"/>
      <c r="EDL35" s="272"/>
      <c r="EDM35" s="272"/>
      <c r="EDN35" s="272"/>
      <c r="EDO35" s="272"/>
      <c r="EDP35" s="272"/>
      <c r="EDQ35" s="272"/>
      <c r="EDR35" s="272"/>
      <c r="EDS35" s="272"/>
      <c r="EDT35" s="272"/>
      <c r="EDU35" s="272"/>
      <c r="EDV35" s="272"/>
      <c r="EDW35" s="272"/>
      <c r="EDX35" s="272"/>
      <c r="EDY35" s="272"/>
      <c r="EDZ35" s="272"/>
      <c r="EEA35" s="272"/>
      <c r="EEB35" s="272"/>
      <c r="EEC35" s="272"/>
      <c r="EED35" s="272"/>
      <c r="EEE35" s="272"/>
      <c r="EEF35" s="272"/>
      <c r="EEG35" s="272"/>
      <c r="EEH35" s="272"/>
      <c r="EEI35" s="272"/>
      <c r="EEJ35" s="272"/>
      <c r="EEK35" s="272"/>
      <c r="EEL35" s="272"/>
      <c r="EEM35" s="272"/>
      <c r="EEN35" s="272"/>
      <c r="EEO35" s="272"/>
      <c r="EEP35" s="272"/>
      <c r="EEQ35" s="272"/>
      <c r="EER35" s="272"/>
      <c r="EES35" s="272"/>
      <c r="EET35" s="272"/>
      <c r="EEU35" s="272"/>
      <c r="EEV35" s="272"/>
      <c r="EEW35" s="272"/>
      <c r="EEX35" s="272"/>
      <c r="EEY35" s="272"/>
      <c r="EEZ35" s="272"/>
      <c r="EFA35" s="272"/>
      <c r="EFB35" s="272"/>
      <c r="EFC35" s="272"/>
      <c r="EFD35" s="272"/>
      <c r="EFE35" s="272"/>
      <c r="EFF35" s="272"/>
      <c r="EFG35" s="272"/>
      <c r="EFH35" s="272"/>
      <c r="EFI35" s="272"/>
      <c r="EFJ35" s="272"/>
      <c r="EFK35" s="272"/>
      <c r="EFL35" s="272"/>
      <c r="EFM35" s="272"/>
      <c r="EFN35" s="272"/>
      <c r="EFO35" s="272"/>
      <c r="EFP35" s="272"/>
      <c r="EFQ35" s="272"/>
      <c r="EFR35" s="272"/>
      <c r="EFS35" s="272"/>
      <c r="EFT35" s="272"/>
      <c r="EFU35" s="272"/>
      <c r="EFV35" s="272"/>
      <c r="EFW35" s="272"/>
      <c r="EFX35" s="272"/>
      <c r="EFY35" s="272"/>
      <c r="EFZ35" s="272"/>
      <c r="EGA35" s="272"/>
      <c r="EGB35" s="272"/>
      <c r="EGC35" s="272"/>
      <c r="EGD35" s="272"/>
      <c r="EGE35" s="272"/>
      <c r="EGF35" s="272"/>
      <c r="EGG35" s="272"/>
      <c r="EGH35" s="272"/>
      <c r="EGI35" s="272"/>
      <c r="EGJ35" s="272"/>
      <c r="EGK35" s="272"/>
      <c r="EGL35" s="272"/>
      <c r="EGM35" s="272"/>
      <c r="EGN35" s="272"/>
      <c r="EGO35" s="272"/>
      <c r="EGP35" s="272"/>
      <c r="EGQ35" s="272"/>
      <c r="EGR35" s="272"/>
      <c r="EGS35" s="272"/>
      <c r="EGT35" s="272"/>
      <c r="EGU35" s="272"/>
      <c r="EGV35" s="272"/>
      <c r="EGW35" s="272"/>
      <c r="EGX35" s="272"/>
      <c r="EGY35" s="272"/>
      <c r="EGZ35" s="272"/>
      <c r="EHA35" s="272"/>
      <c r="EHB35" s="272"/>
      <c r="EHC35" s="272"/>
      <c r="EHD35" s="272"/>
      <c r="EHE35" s="272"/>
      <c r="EHF35" s="272"/>
      <c r="EHG35" s="272"/>
      <c r="EHH35" s="272"/>
      <c r="EHI35" s="272"/>
      <c r="EHJ35" s="272"/>
      <c r="EHK35" s="272"/>
      <c r="EHL35" s="272"/>
      <c r="EHM35" s="272"/>
      <c r="EHN35" s="272"/>
      <c r="EHO35" s="272"/>
      <c r="EHP35" s="272"/>
      <c r="EHQ35" s="272"/>
      <c r="EHR35" s="272"/>
      <c r="EHS35" s="272"/>
      <c r="EHT35" s="272"/>
      <c r="EHU35" s="272"/>
      <c r="EHV35" s="272"/>
      <c r="EHW35" s="272"/>
      <c r="EHX35" s="272"/>
      <c r="EHY35" s="272"/>
      <c r="EHZ35" s="272"/>
      <c r="EIA35" s="272"/>
      <c r="EIB35" s="272"/>
      <c r="EIC35" s="272"/>
      <c r="EID35" s="272"/>
      <c r="EIE35" s="272"/>
      <c r="EIF35" s="272"/>
      <c r="EIG35" s="272"/>
      <c r="EIH35" s="272"/>
      <c r="EII35" s="272"/>
      <c r="EIJ35" s="272"/>
      <c r="EIK35" s="272"/>
      <c r="EIL35" s="272"/>
      <c r="EIM35" s="272"/>
      <c r="EIN35" s="272"/>
      <c r="EIO35" s="272"/>
      <c r="EIP35" s="272"/>
      <c r="EIQ35" s="272"/>
      <c r="EIR35" s="272"/>
      <c r="EIS35" s="272"/>
      <c r="EIT35" s="272"/>
      <c r="EIU35" s="272"/>
      <c r="EIV35" s="272"/>
      <c r="EIW35" s="272"/>
      <c r="EIX35" s="272"/>
      <c r="EIY35" s="272"/>
      <c r="EIZ35" s="272"/>
      <c r="EJA35" s="272"/>
      <c r="EJB35" s="272"/>
      <c r="EJC35" s="272"/>
      <c r="EJD35" s="272"/>
      <c r="EJE35" s="272"/>
      <c r="EJF35" s="272"/>
      <c r="EJG35" s="272"/>
      <c r="EJH35" s="272"/>
      <c r="EJI35" s="272"/>
      <c r="EJJ35" s="272"/>
      <c r="EJK35" s="272"/>
      <c r="EJL35" s="272"/>
      <c r="EJM35" s="272"/>
      <c r="EJN35" s="272"/>
      <c r="EJO35" s="272"/>
      <c r="EJP35" s="272"/>
      <c r="EJQ35" s="272"/>
      <c r="EJR35" s="272"/>
      <c r="EJS35" s="272"/>
      <c r="EJT35" s="272"/>
      <c r="EJU35" s="272"/>
      <c r="EJV35" s="272"/>
      <c r="EJW35" s="272"/>
      <c r="EJX35" s="272"/>
      <c r="EJY35" s="272"/>
      <c r="EJZ35" s="272"/>
      <c r="EKA35" s="272"/>
      <c r="EKB35" s="272"/>
      <c r="EKC35" s="272"/>
      <c r="EKD35" s="272"/>
      <c r="EKE35" s="272"/>
      <c r="EKF35" s="272"/>
      <c r="EKG35" s="272"/>
      <c r="EKH35" s="272"/>
      <c r="EKI35" s="272"/>
      <c r="EKJ35" s="272"/>
      <c r="EKK35" s="272"/>
      <c r="EKL35" s="272"/>
      <c r="EKM35" s="272"/>
      <c r="EKN35" s="272"/>
      <c r="EKO35" s="272"/>
      <c r="EKP35" s="272"/>
      <c r="EKQ35" s="272"/>
      <c r="EKR35" s="272"/>
      <c r="EKS35" s="272"/>
      <c r="EKT35" s="272"/>
      <c r="EKU35" s="272"/>
      <c r="EKV35" s="272"/>
      <c r="EKW35" s="272"/>
      <c r="EKX35" s="272"/>
      <c r="EKY35" s="272"/>
      <c r="EKZ35" s="272"/>
      <c r="ELA35" s="272"/>
      <c r="ELB35" s="272"/>
      <c r="ELC35" s="272"/>
      <c r="ELD35" s="272"/>
      <c r="ELE35" s="272"/>
      <c r="ELF35" s="272"/>
      <c r="ELG35" s="272"/>
      <c r="ELH35" s="272"/>
      <c r="ELI35" s="272"/>
      <c r="ELJ35" s="272"/>
      <c r="ELK35" s="272"/>
      <c r="ELL35" s="272"/>
      <c r="ELM35" s="272"/>
      <c r="ELN35" s="272"/>
      <c r="ELO35" s="272"/>
      <c r="ELP35" s="272"/>
      <c r="ELQ35" s="272"/>
      <c r="ELR35" s="272"/>
      <c r="ELS35" s="272"/>
      <c r="ELT35" s="272"/>
      <c r="ELU35" s="272"/>
      <c r="ELV35" s="272"/>
      <c r="ELW35" s="272"/>
      <c r="ELX35" s="272"/>
      <c r="ELY35" s="272"/>
      <c r="ELZ35" s="272"/>
      <c r="EMA35" s="272"/>
      <c r="EMB35" s="272"/>
      <c r="EMC35" s="272"/>
      <c r="EMD35" s="272"/>
      <c r="EME35" s="272"/>
      <c r="EMF35" s="272"/>
      <c r="EMG35" s="272"/>
      <c r="EMH35" s="272"/>
      <c r="EMI35" s="272"/>
      <c r="EMJ35" s="272"/>
      <c r="EMK35" s="272"/>
      <c r="EML35" s="272"/>
      <c r="EMM35" s="272"/>
      <c r="EMN35" s="272"/>
      <c r="EMO35" s="272"/>
      <c r="EMP35" s="272"/>
      <c r="EMQ35" s="272"/>
      <c r="EMR35" s="272"/>
      <c r="EMS35" s="272"/>
      <c r="EMT35" s="272"/>
      <c r="EMU35" s="272"/>
      <c r="EMV35" s="272"/>
      <c r="EMW35" s="272"/>
      <c r="EMX35" s="272"/>
      <c r="EMY35" s="272"/>
      <c r="EMZ35" s="272"/>
      <c r="ENA35" s="272"/>
      <c r="ENB35" s="272"/>
      <c r="ENC35" s="272"/>
      <c r="END35" s="272"/>
      <c r="ENE35" s="272"/>
      <c r="ENF35" s="272"/>
      <c r="ENG35" s="272"/>
      <c r="ENH35" s="272"/>
      <c r="ENI35" s="272"/>
      <c r="ENJ35" s="272"/>
      <c r="ENK35" s="272"/>
      <c r="ENL35" s="272"/>
      <c r="ENM35" s="272"/>
      <c r="ENN35" s="272"/>
      <c r="ENO35" s="272"/>
      <c r="ENP35" s="272"/>
      <c r="ENQ35" s="272"/>
      <c r="ENR35" s="272"/>
      <c r="ENS35" s="272"/>
      <c r="ENT35" s="272"/>
      <c r="ENU35" s="272"/>
      <c r="ENV35" s="272"/>
      <c r="ENW35" s="272"/>
      <c r="ENX35" s="272"/>
      <c r="ENY35" s="272"/>
      <c r="ENZ35" s="272"/>
      <c r="EOA35" s="272"/>
      <c r="EOB35" s="272"/>
      <c r="EOC35" s="272"/>
      <c r="EOD35" s="272"/>
      <c r="EOE35" s="272"/>
      <c r="EOF35" s="272"/>
      <c r="EOG35" s="272"/>
      <c r="EOH35" s="272"/>
      <c r="EOI35" s="272"/>
      <c r="EOJ35" s="272"/>
      <c r="EOK35" s="272"/>
      <c r="EOL35" s="272"/>
      <c r="EOM35" s="272"/>
      <c r="EON35" s="272"/>
      <c r="EOO35" s="272"/>
      <c r="EOP35" s="272"/>
      <c r="EOQ35" s="272"/>
      <c r="EOR35" s="272"/>
      <c r="EOS35" s="272"/>
      <c r="EOT35" s="272"/>
      <c r="EOU35" s="272"/>
      <c r="EOV35" s="272"/>
      <c r="EOW35" s="272"/>
      <c r="EOX35" s="272"/>
      <c r="EOY35" s="272"/>
      <c r="EOZ35" s="272"/>
      <c r="EPA35" s="272"/>
      <c r="EPB35" s="272"/>
      <c r="EPC35" s="272"/>
      <c r="EPD35" s="272"/>
      <c r="EPE35" s="272"/>
      <c r="EPF35" s="272"/>
      <c r="EPG35" s="272"/>
      <c r="EPH35" s="272"/>
      <c r="EPI35" s="272"/>
      <c r="EPJ35" s="272"/>
      <c r="EPK35" s="272"/>
      <c r="EPL35" s="272"/>
      <c r="EPM35" s="272"/>
      <c r="EPN35" s="272"/>
      <c r="EPO35" s="272"/>
      <c r="EPP35" s="272"/>
      <c r="EPQ35" s="272"/>
      <c r="EPR35" s="272"/>
      <c r="EPS35" s="272"/>
      <c r="EPT35" s="272"/>
      <c r="EPU35" s="272"/>
      <c r="EPV35" s="272"/>
      <c r="EPW35" s="272"/>
      <c r="EPX35" s="272"/>
      <c r="EPY35" s="272"/>
      <c r="EPZ35" s="272"/>
      <c r="EQA35" s="272"/>
      <c r="EQB35" s="272"/>
      <c r="EQC35" s="272"/>
      <c r="EQD35" s="272"/>
      <c r="EQE35" s="272"/>
      <c r="EQF35" s="272"/>
      <c r="EQG35" s="272"/>
      <c r="EQH35" s="272"/>
      <c r="EQI35" s="272"/>
      <c r="EQJ35" s="272"/>
      <c r="EQK35" s="272"/>
      <c r="EQL35" s="272"/>
      <c r="EQM35" s="272"/>
      <c r="EQN35" s="272"/>
      <c r="EQO35" s="272"/>
      <c r="EQP35" s="272"/>
      <c r="EQQ35" s="272"/>
      <c r="EQR35" s="272"/>
      <c r="EQS35" s="272"/>
      <c r="EQT35" s="272"/>
      <c r="EQU35" s="272"/>
      <c r="EQV35" s="272"/>
      <c r="EQW35" s="272"/>
      <c r="EQX35" s="272"/>
      <c r="EQY35" s="272"/>
      <c r="EQZ35" s="272"/>
      <c r="ERA35" s="272"/>
      <c r="ERB35" s="272"/>
      <c r="ERC35" s="272"/>
      <c r="ERD35" s="272"/>
      <c r="ERE35" s="272"/>
      <c r="ERF35" s="272"/>
      <c r="ERG35" s="272"/>
      <c r="ERH35" s="272"/>
      <c r="ERI35" s="272"/>
      <c r="ERJ35" s="272"/>
      <c r="ERK35" s="272"/>
      <c r="ERL35" s="272"/>
      <c r="ERM35" s="272"/>
      <c r="ERN35" s="272"/>
      <c r="ERO35" s="272"/>
      <c r="ERP35" s="272"/>
      <c r="ERQ35" s="272"/>
      <c r="ERR35" s="272"/>
      <c r="ERS35" s="272"/>
      <c r="ERT35" s="272"/>
      <c r="ERU35" s="272"/>
      <c r="ERV35" s="272"/>
      <c r="ERW35" s="272"/>
      <c r="ERX35" s="272"/>
      <c r="ERY35" s="272"/>
      <c r="ERZ35" s="272"/>
      <c r="ESA35" s="272"/>
      <c r="ESB35" s="272"/>
      <c r="ESC35" s="272"/>
      <c r="ESD35" s="272"/>
      <c r="ESE35" s="272"/>
      <c r="ESF35" s="272"/>
      <c r="ESG35" s="272"/>
      <c r="ESH35" s="272"/>
      <c r="ESI35" s="272"/>
      <c r="ESJ35" s="272"/>
      <c r="ESK35" s="272"/>
      <c r="ESL35" s="272"/>
      <c r="ESM35" s="272"/>
      <c r="ESN35" s="272"/>
      <c r="ESO35" s="272"/>
      <c r="ESP35" s="272"/>
      <c r="ESQ35" s="272"/>
      <c r="ESR35" s="272"/>
      <c r="ESS35" s="272"/>
      <c r="EST35" s="272"/>
      <c r="ESU35" s="272"/>
      <c r="ESV35" s="272"/>
      <c r="ESW35" s="272"/>
      <c r="ESX35" s="272"/>
      <c r="ESY35" s="272"/>
      <c r="ESZ35" s="272"/>
      <c r="ETA35" s="272"/>
      <c r="ETB35" s="272"/>
      <c r="ETC35" s="272"/>
      <c r="ETD35" s="272"/>
      <c r="ETE35" s="272"/>
      <c r="ETF35" s="272"/>
      <c r="ETG35" s="272"/>
      <c r="ETH35" s="272"/>
      <c r="ETI35" s="272"/>
      <c r="ETJ35" s="272"/>
      <c r="ETK35" s="272"/>
      <c r="ETL35" s="272"/>
      <c r="ETM35" s="272"/>
      <c r="ETN35" s="272"/>
      <c r="ETO35" s="272"/>
      <c r="ETP35" s="272"/>
      <c r="ETQ35" s="272"/>
      <c r="ETR35" s="272"/>
      <c r="ETS35" s="272"/>
      <c r="ETT35" s="272"/>
      <c r="ETU35" s="272"/>
      <c r="ETV35" s="272"/>
      <c r="ETW35" s="272"/>
      <c r="ETX35" s="272"/>
      <c r="ETY35" s="272"/>
      <c r="ETZ35" s="272"/>
      <c r="EUA35" s="272"/>
      <c r="EUB35" s="272"/>
      <c r="EUC35" s="272"/>
      <c r="EUD35" s="272"/>
      <c r="EUE35" s="272"/>
      <c r="EUF35" s="272"/>
      <c r="EUG35" s="272"/>
      <c r="EUH35" s="272"/>
      <c r="EUI35" s="272"/>
      <c r="EUJ35" s="272"/>
      <c r="EUK35" s="272"/>
      <c r="EUL35" s="272"/>
      <c r="EUM35" s="272"/>
      <c r="EUN35" s="272"/>
      <c r="EUO35" s="272"/>
      <c r="EUP35" s="272"/>
      <c r="EUQ35" s="272"/>
      <c r="EUR35" s="272"/>
      <c r="EUS35" s="272"/>
      <c r="EUT35" s="272"/>
      <c r="EUU35" s="272"/>
      <c r="EUV35" s="272"/>
      <c r="EUW35" s="272"/>
      <c r="EUX35" s="272"/>
      <c r="EUY35" s="272"/>
      <c r="EUZ35" s="272"/>
      <c r="EVA35" s="272"/>
      <c r="EVB35" s="272"/>
      <c r="EVC35" s="272"/>
      <c r="EVD35" s="272"/>
      <c r="EVE35" s="272"/>
      <c r="EVF35" s="272"/>
      <c r="EVG35" s="272"/>
      <c r="EVH35" s="272"/>
      <c r="EVI35" s="272"/>
      <c r="EVJ35" s="272"/>
      <c r="EVK35" s="272"/>
      <c r="EVL35" s="272"/>
      <c r="EVM35" s="272"/>
      <c r="EVN35" s="272"/>
      <c r="EVO35" s="272"/>
      <c r="EVP35" s="272"/>
      <c r="EVQ35" s="272"/>
      <c r="EVR35" s="272"/>
      <c r="EVS35" s="272"/>
      <c r="EVT35" s="272"/>
      <c r="EVU35" s="272"/>
      <c r="EVV35" s="272"/>
      <c r="EVW35" s="272"/>
      <c r="EVX35" s="272"/>
      <c r="EVY35" s="272"/>
      <c r="EVZ35" s="272"/>
      <c r="EWA35" s="272"/>
      <c r="EWB35" s="272"/>
      <c r="EWC35" s="272"/>
      <c r="EWD35" s="272"/>
      <c r="EWE35" s="272"/>
      <c r="EWF35" s="272"/>
      <c r="EWG35" s="272"/>
      <c r="EWH35" s="272"/>
      <c r="EWI35" s="272"/>
      <c r="EWJ35" s="272"/>
      <c r="EWK35" s="272"/>
      <c r="EWL35" s="272"/>
      <c r="EWM35" s="272"/>
      <c r="EWN35" s="272"/>
      <c r="EWO35" s="272"/>
      <c r="EWP35" s="272"/>
      <c r="EWQ35" s="272"/>
      <c r="EWR35" s="272"/>
      <c r="EWS35" s="272"/>
      <c r="EWT35" s="272"/>
      <c r="EWU35" s="272"/>
      <c r="EWV35" s="272"/>
      <c r="EWW35" s="272"/>
      <c r="EWX35" s="272"/>
      <c r="EWY35" s="272"/>
      <c r="EWZ35" s="272"/>
      <c r="EXA35" s="272"/>
      <c r="EXB35" s="272"/>
      <c r="EXC35" s="272"/>
      <c r="EXD35" s="272"/>
      <c r="EXE35" s="272"/>
      <c r="EXF35" s="272"/>
      <c r="EXG35" s="272"/>
      <c r="EXH35" s="272"/>
      <c r="EXI35" s="272"/>
      <c r="EXJ35" s="272"/>
      <c r="EXK35" s="272"/>
      <c r="EXL35" s="272"/>
      <c r="EXM35" s="272"/>
      <c r="EXN35" s="272"/>
      <c r="EXO35" s="272"/>
      <c r="EXP35" s="272"/>
      <c r="EXQ35" s="272"/>
      <c r="EXR35" s="272"/>
      <c r="EXS35" s="272"/>
      <c r="EXT35" s="272"/>
      <c r="EXU35" s="272"/>
      <c r="EXV35" s="272"/>
      <c r="EXW35" s="272"/>
      <c r="EXX35" s="272"/>
      <c r="EXY35" s="272"/>
      <c r="EXZ35" s="272"/>
      <c r="EYA35" s="272"/>
      <c r="EYB35" s="272"/>
      <c r="EYC35" s="272"/>
      <c r="EYD35" s="272"/>
      <c r="EYE35" s="272"/>
      <c r="EYF35" s="272"/>
      <c r="EYG35" s="272"/>
      <c r="EYH35" s="272"/>
      <c r="EYI35" s="272"/>
      <c r="EYJ35" s="272"/>
      <c r="EYK35" s="272"/>
      <c r="EYL35" s="272"/>
      <c r="EYM35" s="272"/>
      <c r="EYN35" s="272"/>
      <c r="EYO35" s="272"/>
      <c r="EYP35" s="272"/>
      <c r="EYQ35" s="272"/>
      <c r="EYR35" s="272"/>
      <c r="EYS35" s="272"/>
      <c r="EYT35" s="272"/>
      <c r="EYU35" s="272"/>
      <c r="EYV35" s="272"/>
      <c r="EYW35" s="272"/>
      <c r="EYX35" s="272"/>
      <c r="EYY35" s="272"/>
      <c r="EYZ35" s="272"/>
      <c r="EZA35" s="272"/>
      <c r="EZB35" s="272"/>
      <c r="EZC35" s="272"/>
      <c r="EZD35" s="272"/>
      <c r="EZE35" s="272"/>
      <c r="EZF35" s="272"/>
      <c r="EZG35" s="272"/>
      <c r="EZH35" s="272"/>
      <c r="EZI35" s="272"/>
      <c r="EZJ35" s="272"/>
      <c r="EZK35" s="272"/>
      <c r="EZL35" s="272"/>
      <c r="EZM35" s="272"/>
      <c r="EZN35" s="272"/>
      <c r="EZO35" s="272"/>
      <c r="EZP35" s="272"/>
      <c r="EZQ35" s="272"/>
      <c r="EZR35" s="272"/>
      <c r="EZS35" s="272"/>
      <c r="EZT35" s="272"/>
      <c r="EZU35" s="272"/>
      <c r="EZV35" s="272"/>
      <c r="EZW35" s="272"/>
      <c r="EZX35" s="272"/>
      <c r="EZY35" s="272"/>
      <c r="EZZ35" s="272"/>
      <c r="FAA35" s="272"/>
      <c r="FAB35" s="272"/>
      <c r="FAC35" s="272"/>
      <c r="FAD35" s="272"/>
      <c r="FAE35" s="272"/>
      <c r="FAF35" s="272"/>
      <c r="FAG35" s="272"/>
      <c r="FAH35" s="272"/>
      <c r="FAI35" s="272"/>
      <c r="FAJ35" s="272"/>
      <c r="FAK35" s="272"/>
      <c r="FAL35" s="272"/>
      <c r="FAM35" s="272"/>
      <c r="FAN35" s="272"/>
      <c r="FAO35" s="272"/>
      <c r="FAP35" s="272"/>
      <c r="FAQ35" s="272"/>
      <c r="FAR35" s="272"/>
      <c r="FAS35" s="272"/>
      <c r="FAT35" s="272"/>
      <c r="FAU35" s="272"/>
      <c r="FAV35" s="272"/>
      <c r="FAW35" s="272"/>
      <c r="FAX35" s="272"/>
      <c r="FAY35" s="272"/>
      <c r="FAZ35" s="272"/>
      <c r="FBA35" s="272"/>
      <c r="FBB35" s="272"/>
      <c r="FBC35" s="272"/>
      <c r="FBD35" s="272"/>
      <c r="FBE35" s="272"/>
      <c r="FBF35" s="272"/>
      <c r="FBG35" s="272"/>
      <c r="FBH35" s="272"/>
      <c r="FBI35" s="272"/>
      <c r="FBJ35" s="272"/>
      <c r="FBK35" s="272"/>
      <c r="FBL35" s="272"/>
      <c r="FBM35" s="272"/>
      <c r="FBN35" s="272"/>
      <c r="FBO35" s="272"/>
      <c r="FBP35" s="272"/>
      <c r="FBQ35" s="272"/>
      <c r="FBR35" s="272"/>
      <c r="FBS35" s="272"/>
      <c r="FBT35" s="272"/>
      <c r="FBU35" s="272"/>
      <c r="FBV35" s="272"/>
      <c r="FBW35" s="272"/>
      <c r="FBX35" s="272"/>
      <c r="FBY35" s="272"/>
      <c r="FBZ35" s="272"/>
      <c r="FCA35" s="272"/>
      <c r="FCB35" s="272"/>
      <c r="FCC35" s="272"/>
      <c r="FCD35" s="272"/>
      <c r="FCE35" s="272"/>
      <c r="FCF35" s="272"/>
      <c r="FCG35" s="272"/>
      <c r="FCH35" s="272"/>
      <c r="FCI35" s="272"/>
      <c r="FCJ35" s="272"/>
      <c r="FCK35" s="272"/>
      <c r="FCL35" s="272"/>
      <c r="FCM35" s="272"/>
      <c r="FCN35" s="272"/>
      <c r="FCO35" s="272"/>
      <c r="FCP35" s="272"/>
      <c r="FCQ35" s="272"/>
      <c r="FCR35" s="272"/>
      <c r="FCS35" s="272"/>
      <c r="FCT35" s="272"/>
      <c r="FCU35" s="272"/>
      <c r="FCV35" s="272"/>
      <c r="FCW35" s="272"/>
      <c r="FCX35" s="272"/>
      <c r="FCY35" s="272"/>
      <c r="FCZ35" s="272"/>
      <c r="FDA35" s="272"/>
      <c r="FDB35" s="272"/>
      <c r="FDC35" s="272"/>
      <c r="FDD35" s="272"/>
      <c r="FDE35" s="272"/>
      <c r="FDF35" s="272"/>
      <c r="FDG35" s="272"/>
      <c r="FDH35" s="272"/>
      <c r="FDI35" s="272"/>
      <c r="FDJ35" s="272"/>
      <c r="FDK35" s="272"/>
      <c r="FDL35" s="272"/>
      <c r="FDM35" s="272"/>
      <c r="FDN35" s="272"/>
      <c r="FDO35" s="272"/>
      <c r="FDP35" s="272"/>
      <c r="FDQ35" s="272"/>
      <c r="FDR35" s="272"/>
      <c r="FDS35" s="272"/>
      <c r="FDT35" s="272"/>
      <c r="FDU35" s="272"/>
      <c r="FDV35" s="272"/>
      <c r="FDW35" s="272"/>
      <c r="FDX35" s="272"/>
      <c r="FDY35" s="272"/>
      <c r="FDZ35" s="272"/>
      <c r="FEA35" s="272"/>
      <c r="FEB35" s="272"/>
      <c r="FEC35" s="272"/>
      <c r="FED35" s="272"/>
      <c r="FEE35" s="272"/>
      <c r="FEF35" s="272"/>
      <c r="FEG35" s="272"/>
      <c r="FEH35" s="272"/>
      <c r="FEI35" s="272"/>
      <c r="FEJ35" s="272"/>
      <c r="FEK35" s="272"/>
      <c r="FEL35" s="272"/>
      <c r="FEM35" s="272"/>
      <c r="FEN35" s="272"/>
      <c r="FEO35" s="272"/>
      <c r="FEP35" s="272"/>
      <c r="FEQ35" s="272"/>
      <c r="FER35" s="272"/>
      <c r="FES35" s="272"/>
      <c r="FET35" s="272"/>
      <c r="FEU35" s="272"/>
      <c r="FEV35" s="272"/>
      <c r="FEW35" s="272"/>
      <c r="FEX35" s="272"/>
      <c r="FEY35" s="272"/>
      <c r="FEZ35" s="272"/>
      <c r="FFA35" s="272"/>
      <c r="FFB35" s="272"/>
      <c r="FFC35" s="272"/>
      <c r="FFD35" s="272"/>
      <c r="FFE35" s="272"/>
      <c r="FFF35" s="272"/>
      <c r="FFG35" s="272"/>
      <c r="FFH35" s="272"/>
      <c r="FFI35" s="272"/>
      <c r="FFJ35" s="272"/>
      <c r="FFK35" s="272"/>
      <c r="FFL35" s="272"/>
      <c r="FFM35" s="272"/>
      <c r="FFN35" s="272"/>
      <c r="FFO35" s="272"/>
      <c r="FFP35" s="272"/>
      <c r="FFQ35" s="272"/>
      <c r="FFR35" s="272"/>
      <c r="FFS35" s="272"/>
      <c r="FFT35" s="272"/>
      <c r="FFU35" s="272"/>
      <c r="FFV35" s="272"/>
      <c r="FFW35" s="272"/>
      <c r="FFX35" s="272"/>
      <c r="FFY35" s="272"/>
      <c r="FFZ35" s="272"/>
      <c r="FGA35" s="272"/>
      <c r="FGB35" s="272"/>
      <c r="FGC35" s="272"/>
      <c r="FGD35" s="272"/>
      <c r="FGE35" s="272"/>
      <c r="FGF35" s="272"/>
      <c r="FGG35" s="272"/>
      <c r="FGH35" s="272"/>
      <c r="FGI35" s="272"/>
      <c r="FGJ35" s="272"/>
      <c r="FGK35" s="272"/>
      <c r="FGL35" s="272"/>
      <c r="FGM35" s="272"/>
      <c r="FGN35" s="272"/>
      <c r="FGO35" s="272"/>
      <c r="FGP35" s="272"/>
      <c r="FGQ35" s="272"/>
      <c r="FGR35" s="272"/>
      <c r="FGS35" s="272"/>
      <c r="FGT35" s="272"/>
      <c r="FGU35" s="272"/>
      <c r="FGV35" s="272"/>
      <c r="FGW35" s="272"/>
      <c r="FGX35" s="272"/>
      <c r="FGY35" s="272"/>
      <c r="FGZ35" s="272"/>
      <c r="FHA35" s="272"/>
      <c r="FHB35" s="272"/>
      <c r="FHC35" s="272"/>
      <c r="FHD35" s="272"/>
      <c r="FHE35" s="272"/>
      <c r="FHF35" s="272"/>
      <c r="FHG35" s="272"/>
      <c r="FHH35" s="272"/>
      <c r="FHI35" s="272"/>
      <c r="FHJ35" s="272"/>
      <c r="FHK35" s="272"/>
      <c r="FHL35" s="272"/>
      <c r="FHM35" s="272"/>
      <c r="FHN35" s="272"/>
      <c r="FHO35" s="272"/>
      <c r="FHP35" s="272"/>
      <c r="FHQ35" s="272"/>
      <c r="FHR35" s="272"/>
      <c r="FHS35" s="272"/>
      <c r="FHT35" s="272"/>
      <c r="FHU35" s="272"/>
      <c r="FHV35" s="272"/>
      <c r="FHW35" s="272"/>
      <c r="FHX35" s="272"/>
      <c r="FHY35" s="272"/>
      <c r="FHZ35" s="272"/>
      <c r="FIA35" s="272"/>
      <c r="FIB35" s="272"/>
      <c r="FIC35" s="272"/>
      <c r="FID35" s="272"/>
      <c r="FIE35" s="272"/>
      <c r="FIF35" s="272"/>
      <c r="FIG35" s="272"/>
      <c r="FIH35" s="272"/>
      <c r="FII35" s="272"/>
      <c r="FIJ35" s="272"/>
      <c r="FIK35" s="272"/>
      <c r="FIL35" s="272"/>
      <c r="FIM35" s="272"/>
      <c r="FIN35" s="272"/>
      <c r="FIO35" s="272"/>
      <c r="FIP35" s="272"/>
      <c r="FIQ35" s="272"/>
      <c r="FIR35" s="272"/>
      <c r="FIS35" s="272"/>
      <c r="FIT35" s="272"/>
      <c r="FIU35" s="272"/>
      <c r="FIV35" s="272"/>
      <c r="FIW35" s="272"/>
      <c r="FIX35" s="272"/>
      <c r="FIY35" s="272"/>
      <c r="FIZ35" s="272"/>
      <c r="FJA35" s="272"/>
      <c r="FJB35" s="272"/>
      <c r="FJC35" s="272"/>
      <c r="FJD35" s="272"/>
      <c r="FJE35" s="272"/>
      <c r="FJF35" s="272"/>
      <c r="FJG35" s="272"/>
      <c r="FJH35" s="272"/>
      <c r="FJI35" s="272"/>
      <c r="FJJ35" s="272"/>
      <c r="FJK35" s="272"/>
      <c r="FJL35" s="272"/>
      <c r="FJM35" s="272"/>
      <c r="FJN35" s="272"/>
      <c r="FJO35" s="272"/>
      <c r="FJP35" s="272"/>
      <c r="FJQ35" s="272"/>
      <c r="FJR35" s="272"/>
      <c r="FJS35" s="272"/>
      <c r="FJT35" s="272"/>
      <c r="FJU35" s="272"/>
      <c r="FJV35" s="272"/>
      <c r="FJW35" s="272"/>
      <c r="FJX35" s="272"/>
      <c r="FJY35" s="272"/>
      <c r="FJZ35" s="272"/>
      <c r="FKA35" s="272"/>
      <c r="FKB35" s="272"/>
      <c r="FKC35" s="272"/>
      <c r="FKD35" s="272"/>
      <c r="FKE35" s="272"/>
      <c r="FKF35" s="272"/>
      <c r="FKG35" s="272"/>
      <c r="FKH35" s="272"/>
      <c r="FKI35" s="272"/>
      <c r="FKJ35" s="272"/>
      <c r="FKK35" s="272"/>
      <c r="FKL35" s="272"/>
      <c r="FKM35" s="272"/>
      <c r="FKN35" s="272"/>
      <c r="FKO35" s="272"/>
      <c r="FKP35" s="272"/>
      <c r="FKQ35" s="272"/>
      <c r="FKR35" s="272"/>
      <c r="FKS35" s="272"/>
      <c r="FKT35" s="272"/>
      <c r="FKU35" s="272"/>
      <c r="FKV35" s="272"/>
      <c r="FKW35" s="272"/>
      <c r="FKX35" s="272"/>
      <c r="FKY35" s="272"/>
      <c r="FKZ35" s="272"/>
      <c r="FLA35" s="272"/>
      <c r="FLB35" s="272"/>
      <c r="FLC35" s="272"/>
      <c r="FLD35" s="272"/>
      <c r="FLE35" s="272"/>
      <c r="FLF35" s="272"/>
      <c r="FLG35" s="272"/>
      <c r="FLH35" s="272"/>
      <c r="FLI35" s="272"/>
      <c r="FLJ35" s="272"/>
      <c r="FLK35" s="272"/>
      <c r="FLL35" s="272"/>
      <c r="FLM35" s="272"/>
      <c r="FLN35" s="272"/>
      <c r="FLO35" s="272"/>
      <c r="FLP35" s="272"/>
      <c r="FLQ35" s="272"/>
      <c r="FLR35" s="272"/>
      <c r="FLS35" s="272"/>
      <c r="FLT35" s="272"/>
      <c r="FLU35" s="272"/>
      <c r="FLV35" s="272"/>
      <c r="FLW35" s="272"/>
      <c r="FLX35" s="272"/>
      <c r="FLY35" s="272"/>
      <c r="FLZ35" s="272"/>
      <c r="FMA35" s="272"/>
      <c r="FMB35" s="272"/>
      <c r="FMC35" s="272"/>
      <c r="FMD35" s="272"/>
      <c r="FME35" s="272"/>
      <c r="FMF35" s="272"/>
      <c r="FMG35" s="272"/>
      <c r="FMH35" s="272"/>
      <c r="FMI35" s="272"/>
      <c r="FMJ35" s="272"/>
      <c r="FMK35" s="272"/>
      <c r="FML35" s="272"/>
      <c r="FMM35" s="272"/>
      <c r="FMN35" s="272"/>
      <c r="FMO35" s="272"/>
      <c r="FMP35" s="272"/>
      <c r="FMQ35" s="272"/>
      <c r="FMR35" s="272"/>
      <c r="FMS35" s="272"/>
      <c r="FMT35" s="272"/>
      <c r="FMU35" s="272"/>
      <c r="FMV35" s="272"/>
      <c r="FMW35" s="272"/>
      <c r="FMX35" s="272"/>
      <c r="FMY35" s="272"/>
      <c r="FMZ35" s="272"/>
      <c r="FNA35" s="272"/>
      <c r="FNB35" s="272"/>
      <c r="FNC35" s="272"/>
      <c r="FND35" s="272"/>
      <c r="FNE35" s="272"/>
      <c r="FNF35" s="272"/>
      <c r="FNG35" s="272"/>
      <c r="FNH35" s="272"/>
      <c r="FNI35" s="272"/>
      <c r="FNJ35" s="272"/>
      <c r="FNK35" s="272"/>
      <c r="FNL35" s="272"/>
      <c r="FNM35" s="272"/>
      <c r="FNN35" s="272"/>
      <c r="FNO35" s="272"/>
      <c r="FNP35" s="272"/>
      <c r="FNQ35" s="272"/>
      <c r="FNR35" s="272"/>
      <c r="FNS35" s="272"/>
      <c r="FNT35" s="272"/>
      <c r="FNU35" s="272"/>
      <c r="FNV35" s="272"/>
      <c r="FNW35" s="272"/>
      <c r="FNX35" s="272"/>
      <c r="FNY35" s="272"/>
      <c r="FNZ35" s="272"/>
      <c r="FOA35" s="272"/>
      <c r="FOB35" s="272"/>
      <c r="FOC35" s="272"/>
      <c r="FOD35" s="272"/>
      <c r="FOE35" s="272"/>
      <c r="FOF35" s="272"/>
      <c r="FOG35" s="272"/>
      <c r="FOH35" s="272"/>
      <c r="FOI35" s="272"/>
      <c r="FOJ35" s="272"/>
      <c r="FOK35" s="272"/>
      <c r="FOL35" s="272"/>
      <c r="FOM35" s="272"/>
      <c r="FON35" s="272"/>
      <c r="FOO35" s="272"/>
      <c r="FOP35" s="272"/>
      <c r="FOQ35" s="272"/>
      <c r="FOR35" s="272"/>
      <c r="FOS35" s="272"/>
      <c r="FOT35" s="272"/>
      <c r="FOU35" s="272"/>
      <c r="FOV35" s="272"/>
      <c r="FOW35" s="272"/>
      <c r="FOX35" s="272"/>
      <c r="FOY35" s="272"/>
      <c r="FOZ35" s="272"/>
      <c r="FPA35" s="272"/>
      <c r="FPB35" s="272"/>
      <c r="FPC35" s="272"/>
      <c r="FPD35" s="272"/>
      <c r="FPE35" s="272"/>
      <c r="FPF35" s="272"/>
      <c r="FPG35" s="272"/>
      <c r="FPH35" s="272"/>
      <c r="FPI35" s="272"/>
      <c r="FPJ35" s="272"/>
      <c r="FPK35" s="272"/>
      <c r="FPL35" s="272"/>
      <c r="FPM35" s="272"/>
      <c r="FPN35" s="272"/>
      <c r="FPO35" s="272"/>
      <c r="FPP35" s="272"/>
      <c r="FPQ35" s="272"/>
      <c r="FPR35" s="272"/>
      <c r="FPS35" s="272"/>
      <c r="FPT35" s="272"/>
      <c r="FPU35" s="272"/>
      <c r="FPV35" s="272"/>
      <c r="FPW35" s="272"/>
      <c r="FPX35" s="272"/>
      <c r="FPY35" s="272"/>
      <c r="FPZ35" s="272"/>
      <c r="FQA35" s="272"/>
      <c r="FQB35" s="272"/>
      <c r="FQC35" s="272"/>
      <c r="FQD35" s="272"/>
      <c r="FQE35" s="272"/>
      <c r="FQF35" s="272"/>
      <c r="FQG35" s="272"/>
      <c r="FQH35" s="272"/>
      <c r="FQI35" s="272"/>
      <c r="FQJ35" s="272"/>
      <c r="FQK35" s="272"/>
      <c r="FQL35" s="272"/>
      <c r="FQM35" s="272"/>
      <c r="FQN35" s="272"/>
      <c r="FQO35" s="272"/>
      <c r="FQP35" s="272"/>
      <c r="FQQ35" s="272"/>
      <c r="FQR35" s="272"/>
      <c r="FQS35" s="272"/>
      <c r="FQT35" s="272"/>
      <c r="FQU35" s="272"/>
      <c r="FQV35" s="272"/>
      <c r="FQW35" s="272"/>
      <c r="FQX35" s="272"/>
      <c r="FQY35" s="272"/>
      <c r="FQZ35" s="272"/>
      <c r="FRA35" s="272"/>
      <c r="FRB35" s="272"/>
      <c r="FRC35" s="272"/>
      <c r="FRD35" s="272"/>
      <c r="FRE35" s="272"/>
      <c r="FRF35" s="272"/>
      <c r="FRG35" s="272"/>
      <c r="FRH35" s="272"/>
      <c r="FRI35" s="272"/>
      <c r="FRJ35" s="272"/>
      <c r="FRK35" s="272"/>
      <c r="FRL35" s="272"/>
      <c r="FRM35" s="272"/>
      <c r="FRN35" s="272"/>
      <c r="FRO35" s="272"/>
      <c r="FRP35" s="272"/>
      <c r="FRQ35" s="272"/>
      <c r="FRR35" s="272"/>
      <c r="FRS35" s="272"/>
      <c r="FRT35" s="272"/>
      <c r="FRU35" s="272"/>
      <c r="FRV35" s="272"/>
      <c r="FRW35" s="272"/>
      <c r="FRX35" s="272"/>
      <c r="FRY35" s="272"/>
      <c r="FRZ35" s="272"/>
      <c r="FSA35" s="272"/>
      <c r="FSB35" s="272"/>
      <c r="FSC35" s="272"/>
      <c r="FSD35" s="272"/>
      <c r="FSE35" s="272"/>
      <c r="FSF35" s="272"/>
      <c r="FSG35" s="272"/>
      <c r="FSH35" s="272"/>
      <c r="FSI35" s="272"/>
      <c r="FSJ35" s="272"/>
      <c r="FSK35" s="272"/>
      <c r="FSL35" s="272"/>
      <c r="FSM35" s="272"/>
      <c r="FSN35" s="272"/>
      <c r="FSO35" s="272"/>
      <c r="FSP35" s="272"/>
      <c r="FSQ35" s="272"/>
      <c r="FSR35" s="272"/>
      <c r="FSS35" s="272"/>
      <c r="FST35" s="272"/>
      <c r="FSU35" s="272"/>
      <c r="FSV35" s="272"/>
      <c r="FSW35" s="272"/>
      <c r="FSX35" s="272"/>
      <c r="FSY35" s="272"/>
      <c r="FSZ35" s="272"/>
      <c r="FTA35" s="272"/>
      <c r="FTB35" s="272"/>
      <c r="FTC35" s="272"/>
      <c r="FTD35" s="272"/>
      <c r="FTE35" s="272"/>
      <c r="FTF35" s="272"/>
      <c r="FTG35" s="272"/>
      <c r="FTH35" s="272"/>
      <c r="FTI35" s="272"/>
      <c r="FTJ35" s="272"/>
      <c r="FTK35" s="272"/>
      <c r="FTL35" s="272"/>
      <c r="FTM35" s="272"/>
      <c r="FTN35" s="272"/>
      <c r="FTO35" s="272"/>
      <c r="FTP35" s="272"/>
      <c r="FTQ35" s="272"/>
      <c r="FTR35" s="272"/>
      <c r="FTS35" s="272"/>
      <c r="FTT35" s="272"/>
      <c r="FTU35" s="272"/>
      <c r="FTV35" s="272"/>
      <c r="FTW35" s="272"/>
      <c r="FTX35" s="272"/>
      <c r="FTY35" s="272"/>
      <c r="FTZ35" s="272"/>
      <c r="FUA35" s="272"/>
      <c r="FUB35" s="272"/>
      <c r="FUC35" s="272"/>
      <c r="FUD35" s="272"/>
      <c r="FUE35" s="272"/>
      <c r="FUF35" s="272"/>
      <c r="FUG35" s="272"/>
      <c r="FUH35" s="272"/>
      <c r="FUI35" s="272"/>
      <c r="FUJ35" s="272"/>
      <c r="FUK35" s="272"/>
      <c r="FUL35" s="272"/>
      <c r="FUM35" s="272"/>
      <c r="FUN35" s="272"/>
      <c r="FUO35" s="272"/>
      <c r="FUP35" s="272"/>
      <c r="FUQ35" s="272"/>
      <c r="FUR35" s="272"/>
      <c r="FUS35" s="272"/>
      <c r="FUT35" s="272"/>
      <c r="FUU35" s="272"/>
      <c r="FUV35" s="272"/>
      <c r="FUW35" s="272"/>
      <c r="FUX35" s="272"/>
      <c r="FUY35" s="272"/>
      <c r="FUZ35" s="272"/>
      <c r="FVA35" s="272"/>
      <c r="FVB35" s="272"/>
      <c r="FVC35" s="272"/>
      <c r="FVD35" s="272"/>
      <c r="FVE35" s="272"/>
      <c r="FVF35" s="272"/>
      <c r="FVG35" s="272"/>
      <c r="FVH35" s="272"/>
      <c r="FVI35" s="272"/>
      <c r="FVJ35" s="272"/>
      <c r="FVK35" s="272"/>
      <c r="FVL35" s="272"/>
      <c r="FVM35" s="272"/>
      <c r="FVN35" s="272"/>
      <c r="FVO35" s="272"/>
      <c r="FVP35" s="272"/>
      <c r="FVQ35" s="272"/>
      <c r="FVR35" s="272"/>
      <c r="FVS35" s="272"/>
      <c r="FVT35" s="272"/>
      <c r="FVU35" s="272"/>
      <c r="FVV35" s="272"/>
      <c r="FVW35" s="272"/>
      <c r="FVX35" s="272"/>
      <c r="FVY35" s="272"/>
      <c r="FVZ35" s="272"/>
      <c r="FWA35" s="272"/>
      <c r="FWB35" s="272"/>
      <c r="FWC35" s="272"/>
      <c r="FWD35" s="272"/>
      <c r="FWE35" s="272"/>
      <c r="FWF35" s="272"/>
      <c r="FWG35" s="272"/>
      <c r="FWH35" s="272"/>
      <c r="FWI35" s="272"/>
      <c r="FWJ35" s="272"/>
      <c r="FWK35" s="272"/>
      <c r="FWL35" s="272"/>
      <c r="FWM35" s="272"/>
      <c r="FWN35" s="272"/>
      <c r="FWO35" s="272"/>
      <c r="FWP35" s="272"/>
      <c r="FWQ35" s="272"/>
      <c r="FWR35" s="272"/>
      <c r="FWS35" s="272"/>
      <c r="FWT35" s="272"/>
      <c r="FWU35" s="272"/>
      <c r="FWV35" s="272"/>
      <c r="FWW35" s="272"/>
      <c r="FWX35" s="272"/>
      <c r="FWY35" s="272"/>
      <c r="FWZ35" s="272"/>
      <c r="FXA35" s="272"/>
      <c r="FXB35" s="272"/>
      <c r="FXC35" s="272"/>
      <c r="FXD35" s="272"/>
      <c r="FXE35" s="272"/>
      <c r="FXF35" s="272"/>
      <c r="FXG35" s="272"/>
      <c r="FXH35" s="272"/>
      <c r="FXI35" s="272"/>
      <c r="FXJ35" s="272"/>
      <c r="FXK35" s="272"/>
      <c r="FXL35" s="272"/>
      <c r="FXM35" s="272"/>
      <c r="FXN35" s="272"/>
      <c r="FXO35" s="272"/>
      <c r="FXP35" s="272"/>
      <c r="FXQ35" s="272"/>
      <c r="FXR35" s="272"/>
      <c r="FXS35" s="272"/>
      <c r="FXT35" s="272"/>
      <c r="FXU35" s="272"/>
      <c r="FXV35" s="272"/>
      <c r="FXW35" s="272"/>
      <c r="FXX35" s="272"/>
      <c r="FXY35" s="272"/>
      <c r="FXZ35" s="272"/>
      <c r="FYA35" s="272"/>
      <c r="FYB35" s="272"/>
      <c r="FYC35" s="272"/>
      <c r="FYD35" s="272"/>
      <c r="FYE35" s="272"/>
      <c r="FYF35" s="272"/>
      <c r="FYG35" s="272"/>
      <c r="FYH35" s="272"/>
      <c r="FYI35" s="272"/>
      <c r="FYJ35" s="272"/>
      <c r="FYK35" s="272"/>
      <c r="FYL35" s="272"/>
      <c r="FYM35" s="272"/>
      <c r="FYN35" s="272"/>
      <c r="FYO35" s="272"/>
      <c r="FYP35" s="272"/>
      <c r="FYQ35" s="272"/>
      <c r="FYR35" s="272"/>
      <c r="FYS35" s="272"/>
      <c r="FYT35" s="272"/>
      <c r="FYU35" s="272"/>
      <c r="FYV35" s="272"/>
      <c r="FYW35" s="272"/>
      <c r="FYX35" s="272"/>
      <c r="FYY35" s="272"/>
      <c r="FYZ35" s="272"/>
      <c r="FZA35" s="272"/>
      <c r="FZB35" s="272"/>
      <c r="FZC35" s="272"/>
      <c r="FZD35" s="272"/>
      <c r="FZE35" s="272"/>
      <c r="FZF35" s="272"/>
      <c r="FZG35" s="272"/>
      <c r="FZH35" s="272"/>
      <c r="FZI35" s="272"/>
      <c r="FZJ35" s="272"/>
      <c r="FZK35" s="272"/>
      <c r="FZL35" s="272"/>
      <c r="FZM35" s="272"/>
      <c r="FZN35" s="272"/>
      <c r="FZO35" s="272"/>
      <c r="FZP35" s="272"/>
      <c r="FZQ35" s="272"/>
      <c r="FZR35" s="272"/>
      <c r="FZS35" s="272"/>
      <c r="FZT35" s="272"/>
      <c r="FZU35" s="272"/>
      <c r="FZV35" s="272"/>
      <c r="FZW35" s="272"/>
      <c r="FZX35" s="272"/>
      <c r="FZY35" s="272"/>
      <c r="FZZ35" s="272"/>
      <c r="GAA35" s="272"/>
      <c r="GAB35" s="272"/>
      <c r="GAC35" s="272"/>
      <c r="GAD35" s="272"/>
      <c r="GAE35" s="272"/>
      <c r="GAF35" s="272"/>
      <c r="GAG35" s="272"/>
      <c r="GAH35" s="272"/>
      <c r="GAI35" s="272"/>
      <c r="GAJ35" s="272"/>
      <c r="GAK35" s="272"/>
      <c r="GAL35" s="272"/>
      <c r="GAM35" s="272"/>
      <c r="GAN35" s="272"/>
      <c r="GAO35" s="272"/>
      <c r="GAP35" s="272"/>
      <c r="GAQ35" s="272"/>
      <c r="GAR35" s="272"/>
      <c r="GAS35" s="272"/>
      <c r="GAT35" s="272"/>
      <c r="GAU35" s="272"/>
      <c r="GAV35" s="272"/>
      <c r="GAW35" s="272"/>
      <c r="GAX35" s="272"/>
      <c r="GAY35" s="272"/>
      <c r="GAZ35" s="272"/>
      <c r="GBA35" s="272"/>
      <c r="GBB35" s="272"/>
      <c r="GBC35" s="272"/>
      <c r="GBD35" s="272"/>
      <c r="GBE35" s="272"/>
      <c r="GBF35" s="272"/>
      <c r="GBG35" s="272"/>
      <c r="GBH35" s="272"/>
      <c r="GBI35" s="272"/>
      <c r="GBJ35" s="272"/>
      <c r="GBK35" s="272"/>
      <c r="GBL35" s="272"/>
      <c r="GBM35" s="272"/>
      <c r="GBN35" s="272"/>
      <c r="GBO35" s="272"/>
      <c r="GBP35" s="272"/>
      <c r="GBQ35" s="272"/>
      <c r="GBR35" s="272"/>
      <c r="GBS35" s="272"/>
      <c r="GBT35" s="272"/>
      <c r="GBU35" s="272"/>
      <c r="GBV35" s="272"/>
      <c r="GBW35" s="272"/>
      <c r="GBX35" s="272"/>
      <c r="GBY35" s="272"/>
      <c r="GBZ35" s="272"/>
      <c r="GCA35" s="272"/>
      <c r="GCB35" s="272"/>
      <c r="GCC35" s="272"/>
      <c r="GCD35" s="272"/>
      <c r="GCE35" s="272"/>
      <c r="GCF35" s="272"/>
      <c r="GCG35" s="272"/>
      <c r="GCH35" s="272"/>
      <c r="GCI35" s="272"/>
      <c r="GCJ35" s="272"/>
      <c r="GCK35" s="272"/>
      <c r="GCL35" s="272"/>
      <c r="GCM35" s="272"/>
      <c r="GCN35" s="272"/>
      <c r="GCO35" s="272"/>
      <c r="GCP35" s="272"/>
      <c r="GCQ35" s="272"/>
      <c r="GCR35" s="272"/>
      <c r="GCS35" s="272"/>
      <c r="GCT35" s="272"/>
      <c r="GCU35" s="272"/>
      <c r="GCV35" s="272"/>
      <c r="GCW35" s="272"/>
      <c r="GCX35" s="272"/>
      <c r="GCY35" s="272"/>
      <c r="GCZ35" s="272"/>
      <c r="GDA35" s="272"/>
      <c r="GDB35" s="272"/>
      <c r="GDC35" s="272"/>
      <c r="GDD35" s="272"/>
      <c r="GDE35" s="272"/>
      <c r="GDF35" s="272"/>
      <c r="GDG35" s="272"/>
      <c r="GDH35" s="272"/>
      <c r="GDI35" s="272"/>
      <c r="GDJ35" s="272"/>
      <c r="GDK35" s="272"/>
      <c r="GDL35" s="272"/>
      <c r="GDM35" s="272"/>
      <c r="GDN35" s="272"/>
      <c r="GDO35" s="272"/>
      <c r="GDP35" s="272"/>
      <c r="GDQ35" s="272"/>
      <c r="GDR35" s="272"/>
      <c r="GDS35" s="272"/>
      <c r="GDT35" s="272"/>
      <c r="GDU35" s="272"/>
      <c r="GDV35" s="272"/>
      <c r="GDW35" s="272"/>
      <c r="GDX35" s="272"/>
      <c r="GDY35" s="272"/>
      <c r="GDZ35" s="272"/>
      <c r="GEA35" s="272"/>
      <c r="GEB35" s="272"/>
      <c r="GEC35" s="272"/>
      <c r="GED35" s="272"/>
      <c r="GEE35" s="272"/>
      <c r="GEF35" s="272"/>
      <c r="GEG35" s="272"/>
      <c r="GEH35" s="272"/>
      <c r="GEI35" s="272"/>
      <c r="GEJ35" s="272"/>
      <c r="GEK35" s="272"/>
      <c r="GEL35" s="272"/>
      <c r="GEM35" s="272"/>
      <c r="GEN35" s="272"/>
      <c r="GEO35" s="272"/>
      <c r="GEP35" s="272"/>
      <c r="GEQ35" s="272"/>
      <c r="GER35" s="272"/>
      <c r="GES35" s="272"/>
      <c r="GET35" s="272"/>
      <c r="GEU35" s="272"/>
      <c r="GEV35" s="272"/>
      <c r="GEW35" s="272"/>
      <c r="GEX35" s="272"/>
      <c r="GEY35" s="272"/>
      <c r="GEZ35" s="272"/>
      <c r="GFA35" s="272"/>
      <c r="GFB35" s="272"/>
      <c r="GFC35" s="272"/>
      <c r="GFD35" s="272"/>
      <c r="GFE35" s="272"/>
      <c r="GFF35" s="272"/>
      <c r="GFG35" s="272"/>
      <c r="GFH35" s="272"/>
      <c r="GFI35" s="272"/>
      <c r="GFJ35" s="272"/>
      <c r="GFK35" s="272"/>
      <c r="GFL35" s="272"/>
      <c r="GFM35" s="272"/>
      <c r="GFN35" s="272"/>
      <c r="GFO35" s="272"/>
      <c r="GFP35" s="272"/>
      <c r="GFQ35" s="272"/>
      <c r="GFR35" s="272"/>
      <c r="GFS35" s="272"/>
      <c r="GFT35" s="272"/>
      <c r="GFU35" s="272"/>
      <c r="GFV35" s="272"/>
      <c r="GFW35" s="272"/>
      <c r="GFX35" s="272"/>
      <c r="GFY35" s="272"/>
      <c r="GFZ35" s="272"/>
      <c r="GGA35" s="272"/>
      <c r="GGB35" s="272"/>
      <c r="GGC35" s="272"/>
      <c r="GGD35" s="272"/>
      <c r="GGE35" s="272"/>
      <c r="GGF35" s="272"/>
      <c r="GGG35" s="272"/>
      <c r="GGH35" s="272"/>
      <c r="GGI35" s="272"/>
      <c r="GGJ35" s="272"/>
      <c r="GGK35" s="272"/>
      <c r="GGL35" s="272"/>
      <c r="GGM35" s="272"/>
      <c r="GGN35" s="272"/>
      <c r="GGO35" s="272"/>
      <c r="GGP35" s="272"/>
      <c r="GGQ35" s="272"/>
      <c r="GGR35" s="272"/>
      <c r="GGS35" s="272"/>
      <c r="GGT35" s="272"/>
      <c r="GGU35" s="272"/>
      <c r="GGV35" s="272"/>
      <c r="GGW35" s="272"/>
      <c r="GGX35" s="272"/>
      <c r="GGY35" s="272"/>
      <c r="GGZ35" s="272"/>
      <c r="GHA35" s="272"/>
      <c r="GHB35" s="272"/>
      <c r="GHC35" s="272"/>
      <c r="GHD35" s="272"/>
      <c r="GHE35" s="272"/>
      <c r="GHF35" s="272"/>
      <c r="GHG35" s="272"/>
      <c r="GHH35" s="272"/>
      <c r="GHI35" s="272"/>
      <c r="GHJ35" s="272"/>
      <c r="GHK35" s="272"/>
      <c r="GHL35" s="272"/>
      <c r="GHM35" s="272"/>
      <c r="GHN35" s="272"/>
      <c r="GHO35" s="272"/>
      <c r="GHP35" s="272"/>
      <c r="GHQ35" s="272"/>
      <c r="GHR35" s="272"/>
      <c r="GHS35" s="272"/>
      <c r="GHT35" s="272"/>
      <c r="GHU35" s="272"/>
      <c r="GHV35" s="272"/>
      <c r="GHW35" s="272"/>
      <c r="GHX35" s="272"/>
      <c r="GHY35" s="272"/>
      <c r="GHZ35" s="272"/>
      <c r="GIA35" s="272"/>
      <c r="GIB35" s="272"/>
      <c r="GIC35" s="272"/>
      <c r="GID35" s="272"/>
      <c r="GIE35" s="272"/>
      <c r="GIF35" s="272"/>
      <c r="GIG35" s="272"/>
      <c r="GIH35" s="272"/>
      <c r="GII35" s="272"/>
      <c r="GIJ35" s="272"/>
      <c r="GIK35" s="272"/>
      <c r="GIL35" s="272"/>
      <c r="GIM35" s="272"/>
      <c r="GIN35" s="272"/>
      <c r="GIO35" s="272"/>
      <c r="GIP35" s="272"/>
      <c r="GIQ35" s="272"/>
      <c r="GIR35" s="272"/>
      <c r="GIS35" s="272"/>
      <c r="GIT35" s="272"/>
      <c r="GIU35" s="272"/>
      <c r="GIV35" s="272"/>
      <c r="GIW35" s="272"/>
      <c r="GIX35" s="272"/>
      <c r="GIY35" s="272"/>
      <c r="GIZ35" s="272"/>
      <c r="GJA35" s="272"/>
      <c r="GJB35" s="272"/>
      <c r="GJC35" s="272"/>
      <c r="GJD35" s="272"/>
      <c r="GJE35" s="272"/>
      <c r="GJF35" s="272"/>
      <c r="GJG35" s="272"/>
      <c r="GJH35" s="272"/>
      <c r="GJI35" s="272"/>
      <c r="GJJ35" s="272"/>
      <c r="GJK35" s="272"/>
      <c r="GJL35" s="272"/>
      <c r="GJM35" s="272"/>
      <c r="GJN35" s="272"/>
      <c r="GJO35" s="272"/>
      <c r="GJP35" s="272"/>
      <c r="GJQ35" s="272"/>
      <c r="GJR35" s="272"/>
      <c r="GJS35" s="272"/>
      <c r="GJT35" s="272"/>
      <c r="GJU35" s="272"/>
      <c r="GJV35" s="272"/>
      <c r="GJW35" s="272"/>
      <c r="GJX35" s="272"/>
      <c r="GJY35" s="272"/>
      <c r="GJZ35" s="272"/>
      <c r="GKA35" s="272"/>
      <c r="GKB35" s="272"/>
      <c r="GKC35" s="272"/>
      <c r="GKD35" s="272"/>
      <c r="GKE35" s="272"/>
      <c r="GKF35" s="272"/>
      <c r="GKG35" s="272"/>
      <c r="GKH35" s="272"/>
      <c r="GKI35" s="272"/>
      <c r="GKJ35" s="272"/>
      <c r="GKK35" s="272"/>
      <c r="GKL35" s="272"/>
      <c r="GKM35" s="272"/>
      <c r="GKN35" s="272"/>
      <c r="GKO35" s="272"/>
      <c r="GKP35" s="272"/>
      <c r="GKQ35" s="272"/>
      <c r="GKR35" s="272"/>
      <c r="GKS35" s="272"/>
      <c r="GKT35" s="272"/>
      <c r="GKU35" s="272"/>
      <c r="GKV35" s="272"/>
      <c r="GKW35" s="272"/>
      <c r="GKX35" s="272"/>
      <c r="GKY35" s="272"/>
      <c r="GKZ35" s="272"/>
      <c r="GLA35" s="272"/>
      <c r="GLB35" s="272"/>
      <c r="GLC35" s="272"/>
      <c r="GLD35" s="272"/>
      <c r="GLE35" s="272"/>
      <c r="GLF35" s="272"/>
      <c r="GLG35" s="272"/>
      <c r="GLH35" s="272"/>
      <c r="GLI35" s="272"/>
      <c r="GLJ35" s="272"/>
      <c r="GLK35" s="272"/>
      <c r="GLL35" s="272"/>
      <c r="GLM35" s="272"/>
      <c r="GLN35" s="272"/>
      <c r="GLO35" s="272"/>
      <c r="GLP35" s="272"/>
      <c r="GLQ35" s="272"/>
      <c r="GLR35" s="272"/>
      <c r="GLS35" s="272"/>
      <c r="GLT35" s="272"/>
      <c r="GLU35" s="272"/>
      <c r="GLV35" s="272"/>
      <c r="GLW35" s="272"/>
      <c r="GLX35" s="272"/>
      <c r="GLY35" s="272"/>
      <c r="GLZ35" s="272"/>
      <c r="GMA35" s="272"/>
      <c r="GMB35" s="272"/>
      <c r="GMC35" s="272"/>
      <c r="GMD35" s="272"/>
      <c r="GME35" s="272"/>
      <c r="GMF35" s="272"/>
      <c r="GMG35" s="272"/>
      <c r="GMH35" s="272"/>
      <c r="GMI35" s="272"/>
      <c r="GMJ35" s="272"/>
      <c r="GMK35" s="272"/>
      <c r="GML35" s="272"/>
      <c r="GMM35" s="272"/>
      <c r="GMN35" s="272"/>
      <c r="GMO35" s="272"/>
      <c r="GMP35" s="272"/>
      <c r="GMQ35" s="272"/>
      <c r="GMR35" s="272"/>
      <c r="GMS35" s="272"/>
      <c r="GMT35" s="272"/>
      <c r="GMU35" s="272"/>
      <c r="GMV35" s="272"/>
      <c r="GMW35" s="272"/>
      <c r="GMX35" s="272"/>
      <c r="GMY35" s="272"/>
      <c r="GMZ35" s="272"/>
      <c r="GNA35" s="272"/>
      <c r="GNB35" s="272"/>
      <c r="GNC35" s="272"/>
      <c r="GND35" s="272"/>
      <c r="GNE35" s="272"/>
      <c r="GNF35" s="272"/>
      <c r="GNG35" s="272"/>
      <c r="GNH35" s="272"/>
      <c r="GNI35" s="272"/>
      <c r="GNJ35" s="272"/>
      <c r="GNK35" s="272"/>
      <c r="GNL35" s="272"/>
      <c r="GNM35" s="272"/>
      <c r="GNN35" s="272"/>
      <c r="GNO35" s="272"/>
      <c r="GNP35" s="272"/>
      <c r="GNQ35" s="272"/>
      <c r="GNR35" s="272"/>
      <c r="GNS35" s="272"/>
      <c r="GNT35" s="272"/>
      <c r="GNU35" s="272"/>
      <c r="GNV35" s="272"/>
      <c r="GNW35" s="272"/>
      <c r="GNX35" s="272"/>
      <c r="GNY35" s="272"/>
      <c r="GNZ35" s="272"/>
      <c r="GOA35" s="272"/>
      <c r="GOB35" s="272"/>
      <c r="GOC35" s="272"/>
      <c r="GOD35" s="272"/>
      <c r="GOE35" s="272"/>
      <c r="GOF35" s="272"/>
      <c r="GOG35" s="272"/>
      <c r="GOH35" s="272"/>
      <c r="GOI35" s="272"/>
      <c r="GOJ35" s="272"/>
      <c r="GOK35" s="272"/>
      <c r="GOL35" s="272"/>
      <c r="GOM35" s="272"/>
      <c r="GON35" s="272"/>
      <c r="GOO35" s="272"/>
      <c r="GOP35" s="272"/>
      <c r="GOQ35" s="272"/>
      <c r="GOR35" s="272"/>
      <c r="GOS35" s="272"/>
      <c r="GOT35" s="272"/>
      <c r="GOU35" s="272"/>
      <c r="GOV35" s="272"/>
      <c r="GOW35" s="272"/>
      <c r="GOX35" s="272"/>
      <c r="GOY35" s="272"/>
      <c r="GOZ35" s="272"/>
      <c r="GPA35" s="272"/>
      <c r="GPB35" s="272"/>
      <c r="GPC35" s="272"/>
      <c r="GPD35" s="272"/>
      <c r="GPE35" s="272"/>
      <c r="GPF35" s="272"/>
      <c r="GPG35" s="272"/>
      <c r="GPH35" s="272"/>
      <c r="GPI35" s="272"/>
      <c r="GPJ35" s="272"/>
      <c r="GPK35" s="272"/>
      <c r="GPL35" s="272"/>
      <c r="GPM35" s="272"/>
      <c r="GPN35" s="272"/>
      <c r="GPO35" s="272"/>
      <c r="GPP35" s="272"/>
      <c r="GPQ35" s="272"/>
      <c r="GPR35" s="272"/>
      <c r="GPS35" s="272"/>
      <c r="GPT35" s="272"/>
      <c r="GPU35" s="272"/>
      <c r="GPV35" s="272"/>
      <c r="GPW35" s="272"/>
      <c r="GPX35" s="272"/>
      <c r="GPY35" s="272"/>
      <c r="GPZ35" s="272"/>
      <c r="GQA35" s="272"/>
      <c r="GQB35" s="272"/>
      <c r="GQC35" s="272"/>
      <c r="GQD35" s="272"/>
      <c r="GQE35" s="272"/>
      <c r="GQF35" s="272"/>
      <c r="GQG35" s="272"/>
      <c r="GQH35" s="272"/>
      <c r="GQI35" s="272"/>
      <c r="GQJ35" s="272"/>
      <c r="GQK35" s="272"/>
      <c r="GQL35" s="272"/>
      <c r="GQM35" s="272"/>
      <c r="GQN35" s="272"/>
      <c r="GQO35" s="272"/>
      <c r="GQP35" s="272"/>
      <c r="GQQ35" s="272"/>
      <c r="GQR35" s="272"/>
      <c r="GQS35" s="272"/>
      <c r="GQT35" s="272"/>
      <c r="GQU35" s="272"/>
      <c r="GQV35" s="272"/>
      <c r="GQW35" s="272"/>
      <c r="GQX35" s="272"/>
      <c r="GQY35" s="272"/>
      <c r="GQZ35" s="272"/>
      <c r="GRA35" s="272"/>
      <c r="GRB35" s="272"/>
      <c r="GRC35" s="272"/>
      <c r="GRD35" s="272"/>
      <c r="GRE35" s="272"/>
      <c r="GRF35" s="272"/>
      <c r="GRG35" s="272"/>
      <c r="GRH35" s="272"/>
      <c r="GRI35" s="272"/>
      <c r="GRJ35" s="272"/>
      <c r="GRK35" s="272"/>
      <c r="GRL35" s="272"/>
      <c r="GRM35" s="272"/>
      <c r="GRN35" s="272"/>
      <c r="GRO35" s="272"/>
      <c r="GRP35" s="272"/>
      <c r="GRQ35" s="272"/>
      <c r="GRR35" s="272"/>
      <c r="GRS35" s="272"/>
      <c r="GRT35" s="272"/>
      <c r="GRU35" s="272"/>
      <c r="GRV35" s="272"/>
      <c r="GRW35" s="272"/>
      <c r="GRX35" s="272"/>
      <c r="GRY35" s="272"/>
      <c r="GRZ35" s="272"/>
      <c r="GSA35" s="272"/>
      <c r="GSB35" s="272"/>
      <c r="GSC35" s="272"/>
      <c r="GSD35" s="272"/>
      <c r="GSE35" s="272"/>
      <c r="GSF35" s="272"/>
      <c r="GSG35" s="272"/>
      <c r="GSH35" s="272"/>
      <c r="GSI35" s="272"/>
      <c r="GSJ35" s="272"/>
      <c r="GSK35" s="272"/>
      <c r="GSL35" s="272"/>
      <c r="GSM35" s="272"/>
      <c r="GSN35" s="272"/>
      <c r="GSO35" s="272"/>
      <c r="GSP35" s="272"/>
      <c r="GSQ35" s="272"/>
      <c r="GSR35" s="272"/>
      <c r="GSS35" s="272"/>
      <c r="GST35" s="272"/>
      <c r="GSU35" s="272"/>
      <c r="GSV35" s="272"/>
      <c r="GSW35" s="272"/>
      <c r="GSX35" s="272"/>
      <c r="GSY35" s="272"/>
      <c r="GSZ35" s="272"/>
      <c r="GTA35" s="272"/>
      <c r="GTB35" s="272"/>
      <c r="GTC35" s="272"/>
      <c r="GTD35" s="272"/>
      <c r="GTE35" s="272"/>
      <c r="GTF35" s="272"/>
      <c r="GTG35" s="272"/>
      <c r="GTH35" s="272"/>
      <c r="GTI35" s="272"/>
      <c r="GTJ35" s="272"/>
      <c r="GTK35" s="272"/>
      <c r="GTL35" s="272"/>
      <c r="GTM35" s="272"/>
      <c r="GTN35" s="272"/>
      <c r="GTO35" s="272"/>
      <c r="GTP35" s="272"/>
      <c r="GTQ35" s="272"/>
      <c r="GTR35" s="272"/>
      <c r="GTS35" s="272"/>
      <c r="GTT35" s="272"/>
      <c r="GTU35" s="272"/>
      <c r="GTV35" s="272"/>
      <c r="GTW35" s="272"/>
      <c r="GTX35" s="272"/>
      <c r="GTY35" s="272"/>
      <c r="GTZ35" s="272"/>
      <c r="GUA35" s="272"/>
      <c r="GUB35" s="272"/>
      <c r="GUC35" s="272"/>
      <c r="GUD35" s="272"/>
      <c r="GUE35" s="272"/>
      <c r="GUF35" s="272"/>
      <c r="GUG35" s="272"/>
      <c r="GUH35" s="272"/>
      <c r="GUI35" s="272"/>
      <c r="GUJ35" s="272"/>
      <c r="GUK35" s="272"/>
      <c r="GUL35" s="272"/>
      <c r="GUM35" s="272"/>
      <c r="GUN35" s="272"/>
      <c r="GUO35" s="272"/>
      <c r="GUP35" s="272"/>
      <c r="GUQ35" s="272"/>
      <c r="GUR35" s="272"/>
      <c r="GUS35" s="272"/>
      <c r="GUT35" s="272"/>
      <c r="GUU35" s="272"/>
      <c r="GUV35" s="272"/>
      <c r="GUW35" s="272"/>
      <c r="GUX35" s="272"/>
      <c r="GUY35" s="272"/>
      <c r="GUZ35" s="272"/>
      <c r="GVA35" s="272"/>
      <c r="GVB35" s="272"/>
      <c r="GVC35" s="272"/>
      <c r="GVD35" s="272"/>
      <c r="GVE35" s="272"/>
      <c r="GVF35" s="272"/>
      <c r="GVG35" s="272"/>
      <c r="GVH35" s="272"/>
      <c r="GVI35" s="272"/>
      <c r="GVJ35" s="272"/>
      <c r="GVK35" s="272"/>
      <c r="GVL35" s="272"/>
      <c r="GVM35" s="272"/>
      <c r="GVN35" s="272"/>
      <c r="GVO35" s="272"/>
      <c r="GVP35" s="272"/>
      <c r="GVQ35" s="272"/>
      <c r="GVR35" s="272"/>
      <c r="GVS35" s="272"/>
      <c r="GVT35" s="272"/>
      <c r="GVU35" s="272"/>
      <c r="GVV35" s="272"/>
      <c r="GVW35" s="272"/>
      <c r="GVX35" s="272"/>
      <c r="GVY35" s="272"/>
      <c r="GVZ35" s="272"/>
      <c r="GWA35" s="272"/>
      <c r="GWB35" s="272"/>
      <c r="GWC35" s="272"/>
      <c r="GWD35" s="272"/>
      <c r="GWE35" s="272"/>
      <c r="GWF35" s="272"/>
      <c r="GWG35" s="272"/>
      <c r="GWH35" s="272"/>
      <c r="GWI35" s="272"/>
      <c r="GWJ35" s="272"/>
      <c r="GWK35" s="272"/>
      <c r="GWL35" s="272"/>
      <c r="GWM35" s="272"/>
      <c r="GWN35" s="272"/>
      <c r="GWO35" s="272"/>
      <c r="GWP35" s="272"/>
      <c r="GWQ35" s="272"/>
      <c r="GWR35" s="272"/>
      <c r="GWS35" s="272"/>
      <c r="GWT35" s="272"/>
      <c r="GWU35" s="272"/>
      <c r="GWV35" s="272"/>
      <c r="GWW35" s="272"/>
      <c r="GWX35" s="272"/>
      <c r="GWY35" s="272"/>
      <c r="GWZ35" s="272"/>
      <c r="GXA35" s="272"/>
      <c r="GXB35" s="272"/>
      <c r="GXC35" s="272"/>
      <c r="GXD35" s="272"/>
      <c r="GXE35" s="272"/>
      <c r="GXF35" s="272"/>
      <c r="GXG35" s="272"/>
      <c r="GXH35" s="272"/>
      <c r="GXI35" s="272"/>
      <c r="GXJ35" s="272"/>
      <c r="GXK35" s="272"/>
      <c r="GXL35" s="272"/>
      <c r="GXM35" s="272"/>
      <c r="GXN35" s="272"/>
      <c r="GXO35" s="272"/>
      <c r="GXP35" s="272"/>
      <c r="GXQ35" s="272"/>
      <c r="GXR35" s="272"/>
      <c r="GXS35" s="272"/>
      <c r="GXT35" s="272"/>
      <c r="GXU35" s="272"/>
      <c r="GXV35" s="272"/>
      <c r="GXW35" s="272"/>
      <c r="GXX35" s="272"/>
      <c r="GXY35" s="272"/>
      <c r="GXZ35" s="272"/>
      <c r="GYA35" s="272"/>
      <c r="GYB35" s="272"/>
      <c r="GYC35" s="272"/>
      <c r="GYD35" s="272"/>
      <c r="GYE35" s="272"/>
      <c r="GYF35" s="272"/>
      <c r="GYG35" s="272"/>
      <c r="GYH35" s="272"/>
      <c r="GYI35" s="272"/>
      <c r="GYJ35" s="272"/>
      <c r="GYK35" s="272"/>
      <c r="GYL35" s="272"/>
      <c r="GYM35" s="272"/>
      <c r="GYN35" s="272"/>
      <c r="GYO35" s="272"/>
      <c r="GYP35" s="272"/>
      <c r="GYQ35" s="272"/>
      <c r="GYR35" s="272"/>
      <c r="GYS35" s="272"/>
      <c r="GYT35" s="272"/>
      <c r="GYU35" s="272"/>
      <c r="GYV35" s="272"/>
      <c r="GYW35" s="272"/>
      <c r="GYX35" s="272"/>
      <c r="GYY35" s="272"/>
      <c r="GYZ35" s="272"/>
      <c r="GZA35" s="272"/>
      <c r="GZB35" s="272"/>
      <c r="GZC35" s="272"/>
      <c r="GZD35" s="272"/>
      <c r="GZE35" s="272"/>
      <c r="GZF35" s="272"/>
      <c r="GZG35" s="272"/>
      <c r="GZH35" s="272"/>
      <c r="GZI35" s="272"/>
      <c r="GZJ35" s="272"/>
      <c r="GZK35" s="272"/>
      <c r="GZL35" s="272"/>
      <c r="GZM35" s="272"/>
      <c r="GZN35" s="272"/>
      <c r="GZO35" s="272"/>
      <c r="GZP35" s="272"/>
      <c r="GZQ35" s="272"/>
      <c r="GZR35" s="272"/>
      <c r="GZS35" s="272"/>
      <c r="GZT35" s="272"/>
      <c r="GZU35" s="272"/>
      <c r="GZV35" s="272"/>
      <c r="GZW35" s="272"/>
      <c r="GZX35" s="272"/>
      <c r="GZY35" s="272"/>
      <c r="GZZ35" s="272"/>
      <c r="HAA35" s="272"/>
      <c r="HAB35" s="272"/>
      <c r="HAC35" s="272"/>
      <c r="HAD35" s="272"/>
      <c r="HAE35" s="272"/>
      <c r="HAF35" s="272"/>
      <c r="HAG35" s="272"/>
      <c r="HAH35" s="272"/>
      <c r="HAI35" s="272"/>
      <c r="HAJ35" s="272"/>
      <c r="HAK35" s="272"/>
      <c r="HAL35" s="272"/>
      <c r="HAM35" s="272"/>
      <c r="HAN35" s="272"/>
      <c r="HAO35" s="272"/>
      <c r="HAP35" s="272"/>
      <c r="HAQ35" s="272"/>
      <c r="HAR35" s="272"/>
      <c r="HAS35" s="272"/>
      <c r="HAT35" s="272"/>
      <c r="HAU35" s="272"/>
      <c r="HAV35" s="272"/>
      <c r="HAW35" s="272"/>
      <c r="HAX35" s="272"/>
      <c r="HAY35" s="272"/>
      <c r="HAZ35" s="272"/>
      <c r="HBA35" s="272"/>
      <c r="HBB35" s="272"/>
      <c r="HBC35" s="272"/>
      <c r="HBD35" s="272"/>
      <c r="HBE35" s="272"/>
      <c r="HBF35" s="272"/>
      <c r="HBG35" s="272"/>
      <c r="HBH35" s="272"/>
      <c r="HBI35" s="272"/>
      <c r="HBJ35" s="272"/>
      <c r="HBK35" s="272"/>
      <c r="HBL35" s="272"/>
      <c r="HBM35" s="272"/>
      <c r="HBN35" s="272"/>
      <c r="HBO35" s="272"/>
      <c r="HBP35" s="272"/>
      <c r="HBQ35" s="272"/>
      <c r="HBR35" s="272"/>
      <c r="HBS35" s="272"/>
      <c r="HBT35" s="272"/>
      <c r="HBU35" s="272"/>
      <c r="HBV35" s="272"/>
      <c r="HBW35" s="272"/>
      <c r="HBX35" s="272"/>
      <c r="HBY35" s="272"/>
      <c r="HBZ35" s="272"/>
      <c r="HCA35" s="272"/>
      <c r="HCB35" s="272"/>
      <c r="HCC35" s="272"/>
      <c r="HCD35" s="272"/>
      <c r="HCE35" s="272"/>
      <c r="HCF35" s="272"/>
      <c r="HCG35" s="272"/>
      <c r="HCH35" s="272"/>
      <c r="HCI35" s="272"/>
      <c r="HCJ35" s="272"/>
      <c r="HCK35" s="272"/>
      <c r="HCL35" s="272"/>
      <c r="HCM35" s="272"/>
      <c r="HCN35" s="272"/>
      <c r="HCO35" s="272"/>
      <c r="HCP35" s="272"/>
      <c r="HCQ35" s="272"/>
      <c r="HCR35" s="272"/>
      <c r="HCS35" s="272"/>
      <c r="HCT35" s="272"/>
      <c r="HCU35" s="272"/>
      <c r="HCV35" s="272"/>
      <c r="HCW35" s="272"/>
      <c r="HCX35" s="272"/>
      <c r="HCY35" s="272"/>
      <c r="HCZ35" s="272"/>
      <c r="HDA35" s="272"/>
      <c r="HDB35" s="272"/>
      <c r="HDC35" s="272"/>
      <c r="HDD35" s="272"/>
      <c r="HDE35" s="272"/>
      <c r="HDF35" s="272"/>
      <c r="HDG35" s="272"/>
      <c r="HDH35" s="272"/>
      <c r="HDI35" s="272"/>
      <c r="HDJ35" s="272"/>
      <c r="HDK35" s="272"/>
      <c r="HDL35" s="272"/>
      <c r="HDM35" s="272"/>
      <c r="HDN35" s="272"/>
      <c r="HDO35" s="272"/>
      <c r="HDP35" s="272"/>
      <c r="HDQ35" s="272"/>
      <c r="HDR35" s="272"/>
      <c r="HDS35" s="272"/>
      <c r="HDT35" s="272"/>
      <c r="HDU35" s="272"/>
      <c r="HDV35" s="272"/>
      <c r="HDW35" s="272"/>
      <c r="HDX35" s="272"/>
      <c r="HDY35" s="272"/>
      <c r="HDZ35" s="272"/>
      <c r="HEA35" s="272"/>
      <c r="HEB35" s="272"/>
      <c r="HEC35" s="272"/>
      <c r="HED35" s="272"/>
      <c r="HEE35" s="272"/>
      <c r="HEF35" s="272"/>
      <c r="HEG35" s="272"/>
      <c r="HEH35" s="272"/>
      <c r="HEI35" s="272"/>
      <c r="HEJ35" s="272"/>
      <c r="HEK35" s="272"/>
      <c r="HEL35" s="272"/>
      <c r="HEM35" s="272"/>
      <c r="HEN35" s="272"/>
      <c r="HEO35" s="272"/>
      <c r="HEP35" s="272"/>
      <c r="HEQ35" s="272"/>
      <c r="HER35" s="272"/>
      <c r="HES35" s="272"/>
      <c r="HET35" s="272"/>
      <c r="HEU35" s="272"/>
      <c r="HEV35" s="272"/>
      <c r="HEW35" s="272"/>
      <c r="HEX35" s="272"/>
      <c r="HEY35" s="272"/>
      <c r="HEZ35" s="272"/>
      <c r="HFA35" s="272"/>
      <c r="HFB35" s="272"/>
      <c r="HFC35" s="272"/>
      <c r="HFD35" s="272"/>
      <c r="HFE35" s="272"/>
      <c r="HFF35" s="272"/>
      <c r="HFG35" s="272"/>
      <c r="HFH35" s="272"/>
      <c r="HFI35" s="272"/>
      <c r="HFJ35" s="272"/>
      <c r="HFK35" s="272"/>
      <c r="HFL35" s="272"/>
      <c r="HFM35" s="272"/>
      <c r="HFN35" s="272"/>
      <c r="HFO35" s="272"/>
      <c r="HFP35" s="272"/>
      <c r="HFQ35" s="272"/>
      <c r="HFR35" s="272"/>
      <c r="HFS35" s="272"/>
      <c r="HFT35" s="272"/>
      <c r="HFU35" s="272"/>
      <c r="HFV35" s="272"/>
      <c r="HFW35" s="272"/>
      <c r="HFX35" s="272"/>
      <c r="HFY35" s="272"/>
      <c r="HFZ35" s="272"/>
      <c r="HGA35" s="272"/>
      <c r="HGB35" s="272"/>
      <c r="HGC35" s="272"/>
      <c r="HGD35" s="272"/>
      <c r="HGE35" s="272"/>
      <c r="HGF35" s="272"/>
      <c r="HGG35" s="272"/>
      <c r="HGH35" s="272"/>
      <c r="HGI35" s="272"/>
      <c r="HGJ35" s="272"/>
      <c r="HGK35" s="272"/>
      <c r="HGL35" s="272"/>
      <c r="HGM35" s="272"/>
      <c r="HGN35" s="272"/>
      <c r="HGO35" s="272"/>
      <c r="HGP35" s="272"/>
      <c r="HGQ35" s="272"/>
      <c r="HGR35" s="272"/>
      <c r="HGS35" s="272"/>
      <c r="HGT35" s="272"/>
      <c r="HGU35" s="272"/>
      <c r="HGV35" s="272"/>
      <c r="HGW35" s="272"/>
      <c r="HGX35" s="272"/>
      <c r="HGY35" s="272"/>
      <c r="HGZ35" s="272"/>
      <c r="HHA35" s="272"/>
      <c r="HHB35" s="272"/>
      <c r="HHC35" s="272"/>
      <c r="HHD35" s="272"/>
      <c r="HHE35" s="272"/>
      <c r="HHF35" s="272"/>
      <c r="HHG35" s="272"/>
      <c r="HHH35" s="272"/>
      <c r="HHI35" s="272"/>
      <c r="HHJ35" s="272"/>
      <c r="HHK35" s="272"/>
      <c r="HHL35" s="272"/>
      <c r="HHM35" s="272"/>
      <c r="HHN35" s="272"/>
      <c r="HHO35" s="272"/>
      <c r="HHP35" s="272"/>
      <c r="HHQ35" s="272"/>
      <c r="HHR35" s="272"/>
      <c r="HHS35" s="272"/>
      <c r="HHT35" s="272"/>
      <c r="HHU35" s="272"/>
      <c r="HHV35" s="272"/>
      <c r="HHW35" s="272"/>
      <c r="HHX35" s="272"/>
      <c r="HHY35" s="272"/>
      <c r="HHZ35" s="272"/>
      <c r="HIA35" s="272"/>
      <c r="HIB35" s="272"/>
      <c r="HIC35" s="272"/>
      <c r="HID35" s="272"/>
      <c r="HIE35" s="272"/>
      <c r="HIF35" s="272"/>
      <c r="HIG35" s="272"/>
      <c r="HIH35" s="272"/>
      <c r="HII35" s="272"/>
      <c r="HIJ35" s="272"/>
      <c r="HIK35" s="272"/>
      <c r="HIL35" s="272"/>
      <c r="HIM35" s="272"/>
      <c r="HIN35" s="272"/>
      <c r="HIO35" s="272"/>
      <c r="HIP35" s="272"/>
      <c r="HIQ35" s="272"/>
      <c r="HIR35" s="272"/>
      <c r="HIS35" s="272"/>
      <c r="HIT35" s="272"/>
      <c r="HIU35" s="272"/>
      <c r="HIV35" s="272"/>
      <c r="HIW35" s="272"/>
      <c r="HIX35" s="272"/>
      <c r="HIY35" s="272"/>
      <c r="HIZ35" s="272"/>
      <c r="HJA35" s="272"/>
      <c r="HJB35" s="272"/>
      <c r="HJC35" s="272"/>
      <c r="HJD35" s="272"/>
      <c r="HJE35" s="272"/>
      <c r="HJF35" s="272"/>
      <c r="HJG35" s="272"/>
      <c r="HJH35" s="272"/>
      <c r="HJI35" s="272"/>
      <c r="HJJ35" s="272"/>
      <c r="HJK35" s="272"/>
      <c r="HJL35" s="272"/>
      <c r="HJM35" s="272"/>
      <c r="HJN35" s="272"/>
      <c r="HJO35" s="272"/>
      <c r="HJP35" s="272"/>
      <c r="HJQ35" s="272"/>
      <c r="HJR35" s="272"/>
      <c r="HJS35" s="272"/>
      <c r="HJT35" s="272"/>
      <c r="HJU35" s="272"/>
      <c r="HJV35" s="272"/>
      <c r="HJW35" s="272"/>
      <c r="HJX35" s="272"/>
      <c r="HJY35" s="272"/>
      <c r="HJZ35" s="272"/>
      <c r="HKA35" s="272"/>
      <c r="HKB35" s="272"/>
      <c r="HKC35" s="272"/>
      <c r="HKD35" s="272"/>
      <c r="HKE35" s="272"/>
      <c r="HKF35" s="272"/>
      <c r="HKG35" s="272"/>
      <c r="HKH35" s="272"/>
      <c r="HKI35" s="272"/>
      <c r="HKJ35" s="272"/>
      <c r="HKK35" s="272"/>
      <c r="HKL35" s="272"/>
      <c r="HKM35" s="272"/>
      <c r="HKN35" s="272"/>
      <c r="HKO35" s="272"/>
      <c r="HKP35" s="272"/>
      <c r="HKQ35" s="272"/>
      <c r="HKR35" s="272"/>
      <c r="HKS35" s="272"/>
      <c r="HKT35" s="272"/>
      <c r="HKU35" s="272"/>
      <c r="HKV35" s="272"/>
      <c r="HKW35" s="272"/>
      <c r="HKX35" s="272"/>
      <c r="HKY35" s="272"/>
      <c r="HKZ35" s="272"/>
      <c r="HLA35" s="272"/>
      <c r="HLB35" s="272"/>
      <c r="HLC35" s="272"/>
      <c r="HLD35" s="272"/>
      <c r="HLE35" s="272"/>
      <c r="HLF35" s="272"/>
      <c r="HLG35" s="272"/>
      <c r="HLH35" s="272"/>
      <c r="HLI35" s="272"/>
      <c r="HLJ35" s="272"/>
      <c r="HLK35" s="272"/>
      <c r="HLL35" s="272"/>
      <c r="HLM35" s="272"/>
      <c r="HLN35" s="272"/>
      <c r="HLO35" s="272"/>
      <c r="HLP35" s="272"/>
      <c r="HLQ35" s="272"/>
      <c r="HLR35" s="272"/>
      <c r="HLS35" s="272"/>
      <c r="HLT35" s="272"/>
      <c r="HLU35" s="272"/>
      <c r="HLV35" s="272"/>
      <c r="HLW35" s="272"/>
      <c r="HLX35" s="272"/>
      <c r="HLY35" s="272"/>
      <c r="HLZ35" s="272"/>
      <c r="HMA35" s="272"/>
      <c r="HMB35" s="272"/>
      <c r="HMC35" s="272"/>
      <c r="HMD35" s="272"/>
      <c r="HME35" s="272"/>
      <c r="HMF35" s="272"/>
      <c r="HMG35" s="272"/>
      <c r="HMH35" s="272"/>
      <c r="HMI35" s="272"/>
      <c r="HMJ35" s="272"/>
      <c r="HMK35" s="272"/>
      <c r="HML35" s="272"/>
      <c r="HMM35" s="272"/>
      <c r="HMN35" s="272"/>
      <c r="HMO35" s="272"/>
      <c r="HMP35" s="272"/>
      <c r="HMQ35" s="272"/>
      <c r="HMR35" s="272"/>
      <c r="HMS35" s="272"/>
      <c r="HMT35" s="272"/>
      <c r="HMU35" s="272"/>
      <c r="HMV35" s="272"/>
      <c r="HMW35" s="272"/>
      <c r="HMX35" s="272"/>
      <c r="HMY35" s="272"/>
      <c r="HMZ35" s="272"/>
      <c r="HNA35" s="272"/>
      <c r="HNB35" s="272"/>
      <c r="HNC35" s="272"/>
      <c r="HND35" s="272"/>
      <c r="HNE35" s="272"/>
      <c r="HNF35" s="272"/>
      <c r="HNG35" s="272"/>
      <c r="HNH35" s="272"/>
      <c r="HNI35" s="272"/>
      <c r="HNJ35" s="272"/>
      <c r="HNK35" s="272"/>
      <c r="HNL35" s="272"/>
      <c r="HNM35" s="272"/>
      <c r="HNN35" s="272"/>
      <c r="HNO35" s="272"/>
      <c r="HNP35" s="272"/>
      <c r="HNQ35" s="272"/>
      <c r="HNR35" s="272"/>
      <c r="HNS35" s="272"/>
      <c r="HNT35" s="272"/>
      <c r="HNU35" s="272"/>
      <c r="HNV35" s="272"/>
      <c r="HNW35" s="272"/>
      <c r="HNX35" s="272"/>
      <c r="HNY35" s="272"/>
      <c r="HNZ35" s="272"/>
      <c r="HOA35" s="272"/>
      <c r="HOB35" s="272"/>
      <c r="HOC35" s="272"/>
      <c r="HOD35" s="272"/>
      <c r="HOE35" s="272"/>
      <c r="HOF35" s="272"/>
      <c r="HOG35" s="272"/>
      <c r="HOH35" s="272"/>
      <c r="HOI35" s="272"/>
      <c r="HOJ35" s="272"/>
      <c r="HOK35" s="272"/>
      <c r="HOL35" s="272"/>
      <c r="HOM35" s="272"/>
      <c r="HON35" s="272"/>
      <c r="HOO35" s="272"/>
      <c r="HOP35" s="272"/>
      <c r="HOQ35" s="272"/>
      <c r="HOR35" s="272"/>
      <c r="HOS35" s="272"/>
      <c r="HOT35" s="272"/>
      <c r="HOU35" s="272"/>
      <c r="HOV35" s="272"/>
      <c r="HOW35" s="272"/>
      <c r="HOX35" s="272"/>
      <c r="HOY35" s="272"/>
      <c r="HOZ35" s="272"/>
      <c r="HPA35" s="272"/>
      <c r="HPB35" s="272"/>
      <c r="HPC35" s="272"/>
      <c r="HPD35" s="272"/>
      <c r="HPE35" s="272"/>
      <c r="HPF35" s="272"/>
      <c r="HPG35" s="272"/>
      <c r="HPH35" s="272"/>
      <c r="HPI35" s="272"/>
      <c r="HPJ35" s="272"/>
      <c r="HPK35" s="272"/>
      <c r="HPL35" s="272"/>
      <c r="HPM35" s="272"/>
      <c r="HPN35" s="272"/>
      <c r="HPO35" s="272"/>
      <c r="HPP35" s="272"/>
      <c r="HPQ35" s="272"/>
      <c r="HPR35" s="272"/>
      <c r="HPS35" s="272"/>
      <c r="HPT35" s="272"/>
      <c r="HPU35" s="272"/>
      <c r="HPV35" s="272"/>
      <c r="HPW35" s="272"/>
      <c r="HPX35" s="272"/>
      <c r="HPY35" s="272"/>
      <c r="HPZ35" s="272"/>
      <c r="HQA35" s="272"/>
      <c r="HQB35" s="272"/>
      <c r="HQC35" s="272"/>
      <c r="HQD35" s="272"/>
      <c r="HQE35" s="272"/>
      <c r="HQF35" s="272"/>
      <c r="HQG35" s="272"/>
      <c r="HQH35" s="272"/>
      <c r="HQI35" s="272"/>
      <c r="HQJ35" s="272"/>
      <c r="HQK35" s="272"/>
      <c r="HQL35" s="272"/>
      <c r="HQM35" s="272"/>
      <c r="HQN35" s="272"/>
      <c r="HQO35" s="272"/>
      <c r="HQP35" s="272"/>
      <c r="HQQ35" s="272"/>
      <c r="HQR35" s="272"/>
      <c r="HQS35" s="272"/>
      <c r="HQT35" s="272"/>
      <c r="HQU35" s="272"/>
      <c r="HQV35" s="272"/>
      <c r="HQW35" s="272"/>
      <c r="HQX35" s="272"/>
      <c r="HQY35" s="272"/>
      <c r="HQZ35" s="272"/>
      <c r="HRA35" s="272"/>
      <c r="HRB35" s="272"/>
      <c r="HRC35" s="272"/>
      <c r="HRD35" s="272"/>
      <c r="HRE35" s="272"/>
      <c r="HRF35" s="272"/>
      <c r="HRG35" s="272"/>
      <c r="HRH35" s="272"/>
      <c r="HRI35" s="272"/>
      <c r="HRJ35" s="272"/>
      <c r="HRK35" s="272"/>
      <c r="HRL35" s="272"/>
      <c r="HRM35" s="272"/>
      <c r="HRN35" s="272"/>
      <c r="HRO35" s="272"/>
      <c r="HRP35" s="272"/>
      <c r="HRQ35" s="272"/>
      <c r="HRR35" s="272"/>
      <c r="HRS35" s="272"/>
      <c r="HRT35" s="272"/>
      <c r="HRU35" s="272"/>
      <c r="HRV35" s="272"/>
      <c r="HRW35" s="272"/>
      <c r="HRX35" s="272"/>
      <c r="HRY35" s="272"/>
      <c r="HRZ35" s="272"/>
      <c r="HSA35" s="272"/>
      <c r="HSB35" s="272"/>
      <c r="HSC35" s="272"/>
      <c r="HSD35" s="272"/>
      <c r="HSE35" s="272"/>
      <c r="HSF35" s="272"/>
      <c r="HSG35" s="272"/>
      <c r="HSH35" s="272"/>
      <c r="HSI35" s="272"/>
      <c r="HSJ35" s="272"/>
      <c r="HSK35" s="272"/>
      <c r="HSL35" s="272"/>
      <c r="HSM35" s="272"/>
      <c r="HSN35" s="272"/>
      <c r="HSO35" s="272"/>
      <c r="HSP35" s="272"/>
      <c r="HSQ35" s="272"/>
      <c r="HSR35" s="272"/>
      <c r="HSS35" s="272"/>
      <c r="HST35" s="272"/>
      <c r="HSU35" s="272"/>
      <c r="HSV35" s="272"/>
      <c r="HSW35" s="272"/>
      <c r="HSX35" s="272"/>
      <c r="HSY35" s="272"/>
      <c r="HSZ35" s="272"/>
      <c r="HTA35" s="272"/>
      <c r="HTB35" s="272"/>
      <c r="HTC35" s="272"/>
      <c r="HTD35" s="272"/>
      <c r="HTE35" s="272"/>
      <c r="HTF35" s="272"/>
      <c r="HTG35" s="272"/>
      <c r="HTH35" s="272"/>
      <c r="HTI35" s="272"/>
      <c r="HTJ35" s="272"/>
      <c r="HTK35" s="272"/>
      <c r="HTL35" s="272"/>
      <c r="HTM35" s="272"/>
      <c r="HTN35" s="272"/>
      <c r="HTO35" s="272"/>
      <c r="HTP35" s="272"/>
      <c r="HTQ35" s="272"/>
      <c r="HTR35" s="272"/>
      <c r="HTS35" s="272"/>
      <c r="HTT35" s="272"/>
      <c r="HTU35" s="272"/>
      <c r="HTV35" s="272"/>
      <c r="HTW35" s="272"/>
      <c r="HTX35" s="272"/>
      <c r="HTY35" s="272"/>
      <c r="HTZ35" s="272"/>
      <c r="HUA35" s="272"/>
      <c r="HUB35" s="272"/>
      <c r="HUC35" s="272"/>
      <c r="HUD35" s="272"/>
      <c r="HUE35" s="272"/>
      <c r="HUF35" s="272"/>
      <c r="HUG35" s="272"/>
      <c r="HUH35" s="272"/>
      <c r="HUI35" s="272"/>
      <c r="HUJ35" s="272"/>
      <c r="HUK35" s="272"/>
      <c r="HUL35" s="272"/>
      <c r="HUM35" s="272"/>
      <c r="HUN35" s="272"/>
      <c r="HUO35" s="272"/>
      <c r="HUP35" s="272"/>
      <c r="HUQ35" s="272"/>
      <c r="HUR35" s="272"/>
      <c r="HUS35" s="272"/>
      <c r="HUT35" s="272"/>
      <c r="HUU35" s="272"/>
      <c r="HUV35" s="272"/>
      <c r="HUW35" s="272"/>
      <c r="HUX35" s="272"/>
      <c r="HUY35" s="272"/>
      <c r="HUZ35" s="272"/>
      <c r="HVA35" s="272"/>
      <c r="HVB35" s="272"/>
      <c r="HVC35" s="272"/>
      <c r="HVD35" s="272"/>
      <c r="HVE35" s="272"/>
      <c r="HVF35" s="272"/>
      <c r="HVG35" s="272"/>
      <c r="HVH35" s="272"/>
      <c r="HVI35" s="272"/>
      <c r="HVJ35" s="272"/>
      <c r="HVK35" s="272"/>
      <c r="HVL35" s="272"/>
      <c r="HVM35" s="272"/>
      <c r="HVN35" s="272"/>
      <c r="HVO35" s="272"/>
      <c r="HVP35" s="272"/>
      <c r="HVQ35" s="272"/>
      <c r="HVR35" s="272"/>
      <c r="HVS35" s="272"/>
      <c r="HVT35" s="272"/>
      <c r="HVU35" s="272"/>
      <c r="HVV35" s="272"/>
      <c r="HVW35" s="272"/>
      <c r="HVX35" s="272"/>
      <c r="HVY35" s="272"/>
      <c r="HVZ35" s="272"/>
      <c r="HWA35" s="272"/>
      <c r="HWB35" s="272"/>
      <c r="HWC35" s="272"/>
      <c r="HWD35" s="272"/>
      <c r="HWE35" s="272"/>
      <c r="HWF35" s="272"/>
      <c r="HWG35" s="272"/>
      <c r="HWH35" s="272"/>
      <c r="HWI35" s="272"/>
      <c r="HWJ35" s="272"/>
      <c r="HWK35" s="272"/>
      <c r="HWL35" s="272"/>
      <c r="HWM35" s="272"/>
      <c r="HWN35" s="272"/>
      <c r="HWO35" s="272"/>
      <c r="HWP35" s="272"/>
      <c r="HWQ35" s="272"/>
      <c r="HWR35" s="272"/>
      <c r="HWS35" s="272"/>
      <c r="HWT35" s="272"/>
      <c r="HWU35" s="272"/>
      <c r="HWV35" s="272"/>
      <c r="HWW35" s="272"/>
      <c r="HWX35" s="272"/>
      <c r="HWY35" s="272"/>
      <c r="HWZ35" s="272"/>
      <c r="HXA35" s="272"/>
      <c r="HXB35" s="272"/>
      <c r="HXC35" s="272"/>
      <c r="HXD35" s="272"/>
      <c r="HXE35" s="272"/>
      <c r="HXF35" s="272"/>
      <c r="HXG35" s="272"/>
      <c r="HXH35" s="272"/>
      <c r="HXI35" s="272"/>
      <c r="HXJ35" s="272"/>
      <c r="HXK35" s="272"/>
      <c r="HXL35" s="272"/>
      <c r="HXM35" s="272"/>
      <c r="HXN35" s="272"/>
      <c r="HXO35" s="272"/>
      <c r="HXP35" s="272"/>
      <c r="HXQ35" s="272"/>
      <c r="HXR35" s="272"/>
      <c r="HXS35" s="272"/>
      <c r="HXT35" s="272"/>
      <c r="HXU35" s="272"/>
      <c r="HXV35" s="272"/>
      <c r="HXW35" s="272"/>
      <c r="HXX35" s="272"/>
      <c r="HXY35" s="272"/>
      <c r="HXZ35" s="272"/>
      <c r="HYA35" s="272"/>
      <c r="HYB35" s="272"/>
      <c r="HYC35" s="272"/>
      <c r="HYD35" s="272"/>
      <c r="HYE35" s="272"/>
      <c r="HYF35" s="272"/>
      <c r="HYG35" s="272"/>
      <c r="HYH35" s="272"/>
      <c r="HYI35" s="272"/>
      <c r="HYJ35" s="272"/>
      <c r="HYK35" s="272"/>
      <c r="HYL35" s="272"/>
      <c r="HYM35" s="272"/>
      <c r="HYN35" s="272"/>
      <c r="HYO35" s="272"/>
      <c r="HYP35" s="272"/>
      <c r="HYQ35" s="272"/>
      <c r="HYR35" s="272"/>
      <c r="HYS35" s="272"/>
      <c r="HYT35" s="272"/>
      <c r="HYU35" s="272"/>
      <c r="HYV35" s="272"/>
      <c r="HYW35" s="272"/>
      <c r="HYX35" s="272"/>
      <c r="HYY35" s="272"/>
      <c r="HYZ35" s="272"/>
      <c r="HZA35" s="272"/>
      <c r="HZB35" s="272"/>
      <c r="HZC35" s="272"/>
      <c r="HZD35" s="272"/>
      <c r="HZE35" s="272"/>
      <c r="HZF35" s="272"/>
      <c r="HZG35" s="272"/>
      <c r="HZH35" s="272"/>
      <c r="HZI35" s="272"/>
      <c r="HZJ35" s="272"/>
      <c r="HZK35" s="272"/>
      <c r="HZL35" s="272"/>
      <c r="HZM35" s="272"/>
      <c r="HZN35" s="272"/>
      <c r="HZO35" s="272"/>
      <c r="HZP35" s="272"/>
      <c r="HZQ35" s="272"/>
      <c r="HZR35" s="272"/>
      <c r="HZS35" s="272"/>
      <c r="HZT35" s="272"/>
      <c r="HZU35" s="272"/>
      <c r="HZV35" s="272"/>
      <c r="HZW35" s="272"/>
      <c r="HZX35" s="272"/>
      <c r="HZY35" s="272"/>
      <c r="HZZ35" s="272"/>
      <c r="IAA35" s="272"/>
      <c r="IAB35" s="272"/>
      <c r="IAC35" s="272"/>
      <c r="IAD35" s="272"/>
      <c r="IAE35" s="272"/>
      <c r="IAF35" s="272"/>
      <c r="IAG35" s="272"/>
      <c r="IAH35" s="272"/>
      <c r="IAI35" s="272"/>
      <c r="IAJ35" s="272"/>
      <c r="IAK35" s="272"/>
      <c r="IAL35" s="272"/>
      <c r="IAM35" s="272"/>
      <c r="IAN35" s="272"/>
      <c r="IAO35" s="272"/>
      <c r="IAP35" s="272"/>
      <c r="IAQ35" s="272"/>
      <c r="IAR35" s="272"/>
      <c r="IAS35" s="272"/>
      <c r="IAT35" s="272"/>
      <c r="IAU35" s="272"/>
      <c r="IAV35" s="272"/>
      <c r="IAW35" s="272"/>
      <c r="IAX35" s="272"/>
      <c r="IAY35" s="272"/>
      <c r="IAZ35" s="272"/>
      <c r="IBA35" s="272"/>
      <c r="IBB35" s="272"/>
      <c r="IBC35" s="272"/>
      <c r="IBD35" s="272"/>
      <c r="IBE35" s="272"/>
      <c r="IBF35" s="272"/>
      <c r="IBG35" s="272"/>
      <c r="IBH35" s="272"/>
      <c r="IBI35" s="272"/>
      <c r="IBJ35" s="272"/>
      <c r="IBK35" s="272"/>
      <c r="IBL35" s="272"/>
      <c r="IBM35" s="272"/>
      <c r="IBN35" s="272"/>
      <c r="IBO35" s="272"/>
      <c r="IBP35" s="272"/>
      <c r="IBQ35" s="272"/>
      <c r="IBR35" s="272"/>
      <c r="IBS35" s="272"/>
      <c r="IBT35" s="272"/>
      <c r="IBU35" s="272"/>
      <c r="IBV35" s="272"/>
      <c r="IBW35" s="272"/>
      <c r="IBX35" s="272"/>
      <c r="IBY35" s="272"/>
      <c r="IBZ35" s="272"/>
      <c r="ICA35" s="272"/>
      <c r="ICB35" s="272"/>
      <c r="ICC35" s="272"/>
      <c r="ICD35" s="272"/>
      <c r="ICE35" s="272"/>
      <c r="ICF35" s="272"/>
      <c r="ICG35" s="272"/>
      <c r="ICH35" s="272"/>
      <c r="ICI35" s="272"/>
      <c r="ICJ35" s="272"/>
      <c r="ICK35" s="272"/>
      <c r="ICL35" s="272"/>
      <c r="ICM35" s="272"/>
      <c r="ICN35" s="272"/>
      <c r="ICO35" s="272"/>
      <c r="ICP35" s="272"/>
      <c r="ICQ35" s="272"/>
      <c r="ICR35" s="272"/>
      <c r="ICS35" s="272"/>
      <c r="ICT35" s="272"/>
      <c r="ICU35" s="272"/>
      <c r="ICV35" s="272"/>
      <c r="ICW35" s="272"/>
      <c r="ICX35" s="272"/>
      <c r="ICY35" s="272"/>
      <c r="ICZ35" s="272"/>
      <c r="IDA35" s="272"/>
      <c r="IDB35" s="272"/>
      <c r="IDC35" s="272"/>
      <c r="IDD35" s="272"/>
      <c r="IDE35" s="272"/>
      <c r="IDF35" s="272"/>
      <c r="IDG35" s="272"/>
      <c r="IDH35" s="272"/>
      <c r="IDI35" s="272"/>
      <c r="IDJ35" s="272"/>
      <c r="IDK35" s="272"/>
      <c r="IDL35" s="272"/>
      <c r="IDM35" s="272"/>
      <c r="IDN35" s="272"/>
      <c r="IDO35" s="272"/>
      <c r="IDP35" s="272"/>
      <c r="IDQ35" s="272"/>
      <c r="IDR35" s="272"/>
      <c r="IDS35" s="272"/>
      <c r="IDT35" s="272"/>
      <c r="IDU35" s="272"/>
      <c r="IDV35" s="272"/>
      <c r="IDW35" s="272"/>
      <c r="IDX35" s="272"/>
      <c r="IDY35" s="272"/>
      <c r="IDZ35" s="272"/>
      <c r="IEA35" s="272"/>
      <c r="IEB35" s="272"/>
      <c r="IEC35" s="272"/>
      <c r="IED35" s="272"/>
      <c r="IEE35" s="272"/>
      <c r="IEF35" s="272"/>
      <c r="IEG35" s="272"/>
      <c r="IEH35" s="272"/>
      <c r="IEI35" s="272"/>
      <c r="IEJ35" s="272"/>
      <c r="IEK35" s="272"/>
      <c r="IEL35" s="272"/>
      <c r="IEM35" s="272"/>
      <c r="IEN35" s="272"/>
      <c r="IEO35" s="272"/>
      <c r="IEP35" s="272"/>
      <c r="IEQ35" s="272"/>
      <c r="IER35" s="272"/>
      <c r="IES35" s="272"/>
      <c r="IET35" s="272"/>
      <c r="IEU35" s="272"/>
      <c r="IEV35" s="272"/>
      <c r="IEW35" s="272"/>
      <c r="IEX35" s="272"/>
      <c r="IEY35" s="272"/>
      <c r="IEZ35" s="272"/>
      <c r="IFA35" s="272"/>
      <c r="IFB35" s="272"/>
      <c r="IFC35" s="272"/>
      <c r="IFD35" s="272"/>
      <c r="IFE35" s="272"/>
      <c r="IFF35" s="272"/>
      <c r="IFG35" s="272"/>
      <c r="IFH35" s="272"/>
      <c r="IFI35" s="272"/>
      <c r="IFJ35" s="272"/>
      <c r="IFK35" s="272"/>
      <c r="IFL35" s="272"/>
      <c r="IFM35" s="272"/>
      <c r="IFN35" s="272"/>
      <c r="IFO35" s="272"/>
      <c r="IFP35" s="272"/>
      <c r="IFQ35" s="272"/>
      <c r="IFR35" s="272"/>
      <c r="IFS35" s="272"/>
      <c r="IFT35" s="272"/>
      <c r="IFU35" s="272"/>
      <c r="IFV35" s="272"/>
      <c r="IFW35" s="272"/>
      <c r="IFX35" s="272"/>
      <c r="IFY35" s="272"/>
      <c r="IFZ35" s="272"/>
      <c r="IGA35" s="272"/>
      <c r="IGB35" s="272"/>
      <c r="IGC35" s="272"/>
      <c r="IGD35" s="272"/>
      <c r="IGE35" s="272"/>
      <c r="IGF35" s="272"/>
      <c r="IGG35" s="272"/>
      <c r="IGH35" s="272"/>
      <c r="IGI35" s="272"/>
      <c r="IGJ35" s="272"/>
      <c r="IGK35" s="272"/>
      <c r="IGL35" s="272"/>
      <c r="IGM35" s="272"/>
      <c r="IGN35" s="272"/>
      <c r="IGO35" s="272"/>
      <c r="IGP35" s="272"/>
      <c r="IGQ35" s="272"/>
      <c r="IGR35" s="272"/>
      <c r="IGS35" s="272"/>
      <c r="IGT35" s="272"/>
      <c r="IGU35" s="272"/>
      <c r="IGV35" s="272"/>
      <c r="IGW35" s="272"/>
      <c r="IGX35" s="272"/>
      <c r="IGY35" s="272"/>
      <c r="IGZ35" s="272"/>
      <c r="IHA35" s="272"/>
      <c r="IHB35" s="272"/>
      <c r="IHC35" s="272"/>
      <c r="IHD35" s="272"/>
      <c r="IHE35" s="272"/>
      <c r="IHF35" s="272"/>
      <c r="IHG35" s="272"/>
      <c r="IHH35" s="272"/>
      <c r="IHI35" s="272"/>
      <c r="IHJ35" s="272"/>
      <c r="IHK35" s="272"/>
      <c r="IHL35" s="272"/>
      <c r="IHM35" s="272"/>
      <c r="IHN35" s="272"/>
      <c r="IHO35" s="272"/>
      <c r="IHP35" s="272"/>
      <c r="IHQ35" s="272"/>
      <c r="IHR35" s="272"/>
      <c r="IHS35" s="272"/>
      <c r="IHT35" s="272"/>
      <c r="IHU35" s="272"/>
      <c r="IHV35" s="272"/>
      <c r="IHW35" s="272"/>
      <c r="IHX35" s="272"/>
      <c r="IHY35" s="272"/>
      <c r="IHZ35" s="272"/>
      <c r="IIA35" s="272"/>
      <c r="IIB35" s="272"/>
      <c r="IIC35" s="272"/>
      <c r="IID35" s="272"/>
      <c r="IIE35" s="272"/>
      <c r="IIF35" s="272"/>
      <c r="IIG35" s="272"/>
      <c r="IIH35" s="272"/>
      <c r="III35" s="272"/>
      <c r="IIJ35" s="272"/>
      <c r="IIK35" s="272"/>
      <c r="IIL35" s="272"/>
      <c r="IIM35" s="272"/>
      <c r="IIN35" s="272"/>
      <c r="IIO35" s="272"/>
      <c r="IIP35" s="272"/>
      <c r="IIQ35" s="272"/>
      <c r="IIR35" s="272"/>
      <c r="IIS35" s="272"/>
      <c r="IIT35" s="272"/>
      <c r="IIU35" s="272"/>
      <c r="IIV35" s="272"/>
      <c r="IIW35" s="272"/>
      <c r="IIX35" s="272"/>
      <c r="IIY35" s="272"/>
      <c r="IIZ35" s="272"/>
      <c r="IJA35" s="272"/>
      <c r="IJB35" s="272"/>
      <c r="IJC35" s="272"/>
      <c r="IJD35" s="272"/>
      <c r="IJE35" s="272"/>
      <c r="IJF35" s="272"/>
      <c r="IJG35" s="272"/>
      <c r="IJH35" s="272"/>
      <c r="IJI35" s="272"/>
      <c r="IJJ35" s="272"/>
      <c r="IJK35" s="272"/>
      <c r="IJL35" s="272"/>
      <c r="IJM35" s="272"/>
      <c r="IJN35" s="272"/>
      <c r="IJO35" s="272"/>
      <c r="IJP35" s="272"/>
      <c r="IJQ35" s="272"/>
      <c r="IJR35" s="272"/>
      <c r="IJS35" s="272"/>
      <c r="IJT35" s="272"/>
      <c r="IJU35" s="272"/>
      <c r="IJV35" s="272"/>
      <c r="IJW35" s="272"/>
      <c r="IJX35" s="272"/>
      <c r="IJY35" s="272"/>
      <c r="IJZ35" s="272"/>
      <c r="IKA35" s="272"/>
      <c r="IKB35" s="272"/>
      <c r="IKC35" s="272"/>
      <c r="IKD35" s="272"/>
      <c r="IKE35" s="272"/>
      <c r="IKF35" s="272"/>
      <c r="IKG35" s="272"/>
      <c r="IKH35" s="272"/>
      <c r="IKI35" s="272"/>
      <c r="IKJ35" s="272"/>
      <c r="IKK35" s="272"/>
      <c r="IKL35" s="272"/>
      <c r="IKM35" s="272"/>
      <c r="IKN35" s="272"/>
      <c r="IKO35" s="272"/>
      <c r="IKP35" s="272"/>
      <c r="IKQ35" s="272"/>
      <c r="IKR35" s="272"/>
      <c r="IKS35" s="272"/>
      <c r="IKT35" s="272"/>
      <c r="IKU35" s="272"/>
      <c r="IKV35" s="272"/>
      <c r="IKW35" s="272"/>
      <c r="IKX35" s="272"/>
      <c r="IKY35" s="272"/>
      <c r="IKZ35" s="272"/>
      <c r="ILA35" s="272"/>
      <c r="ILB35" s="272"/>
      <c r="ILC35" s="272"/>
      <c r="ILD35" s="272"/>
      <c r="ILE35" s="272"/>
      <c r="ILF35" s="272"/>
      <c r="ILG35" s="272"/>
      <c r="ILH35" s="272"/>
      <c r="ILI35" s="272"/>
      <c r="ILJ35" s="272"/>
      <c r="ILK35" s="272"/>
      <c r="ILL35" s="272"/>
      <c r="ILM35" s="272"/>
      <c r="ILN35" s="272"/>
      <c r="ILO35" s="272"/>
      <c r="ILP35" s="272"/>
      <c r="ILQ35" s="272"/>
      <c r="ILR35" s="272"/>
      <c r="ILS35" s="272"/>
      <c r="ILT35" s="272"/>
      <c r="ILU35" s="272"/>
      <c r="ILV35" s="272"/>
      <c r="ILW35" s="272"/>
      <c r="ILX35" s="272"/>
      <c r="ILY35" s="272"/>
      <c r="ILZ35" s="272"/>
      <c r="IMA35" s="272"/>
      <c r="IMB35" s="272"/>
      <c r="IMC35" s="272"/>
      <c r="IMD35" s="272"/>
      <c r="IME35" s="272"/>
      <c r="IMF35" s="272"/>
      <c r="IMG35" s="272"/>
      <c r="IMH35" s="272"/>
      <c r="IMI35" s="272"/>
      <c r="IMJ35" s="272"/>
      <c r="IMK35" s="272"/>
      <c r="IML35" s="272"/>
      <c r="IMM35" s="272"/>
      <c r="IMN35" s="272"/>
      <c r="IMO35" s="272"/>
      <c r="IMP35" s="272"/>
      <c r="IMQ35" s="272"/>
      <c r="IMR35" s="272"/>
      <c r="IMS35" s="272"/>
      <c r="IMT35" s="272"/>
      <c r="IMU35" s="272"/>
      <c r="IMV35" s="272"/>
      <c r="IMW35" s="272"/>
      <c r="IMX35" s="272"/>
      <c r="IMY35" s="272"/>
      <c r="IMZ35" s="272"/>
      <c r="INA35" s="272"/>
      <c r="INB35" s="272"/>
      <c r="INC35" s="272"/>
      <c r="IND35" s="272"/>
      <c r="INE35" s="272"/>
      <c r="INF35" s="272"/>
      <c r="ING35" s="272"/>
      <c r="INH35" s="272"/>
      <c r="INI35" s="272"/>
      <c r="INJ35" s="272"/>
      <c r="INK35" s="272"/>
      <c r="INL35" s="272"/>
      <c r="INM35" s="272"/>
      <c r="INN35" s="272"/>
      <c r="INO35" s="272"/>
      <c r="INP35" s="272"/>
      <c r="INQ35" s="272"/>
      <c r="INR35" s="272"/>
      <c r="INS35" s="272"/>
      <c r="INT35" s="272"/>
      <c r="INU35" s="272"/>
      <c r="INV35" s="272"/>
      <c r="INW35" s="272"/>
      <c r="INX35" s="272"/>
      <c r="INY35" s="272"/>
      <c r="INZ35" s="272"/>
      <c r="IOA35" s="272"/>
      <c r="IOB35" s="272"/>
      <c r="IOC35" s="272"/>
      <c r="IOD35" s="272"/>
      <c r="IOE35" s="272"/>
      <c r="IOF35" s="272"/>
      <c r="IOG35" s="272"/>
      <c r="IOH35" s="272"/>
      <c r="IOI35" s="272"/>
      <c r="IOJ35" s="272"/>
      <c r="IOK35" s="272"/>
      <c r="IOL35" s="272"/>
      <c r="IOM35" s="272"/>
      <c r="ION35" s="272"/>
      <c r="IOO35" s="272"/>
      <c r="IOP35" s="272"/>
      <c r="IOQ35" s="272"/>
      <c r="IOR35" s="272"/>
      <c r="IOS35" s="272"/>
      <c r="IOT35" s="272"/>
      <c r="IOU35" s="272"/>
      <c r="IOV35" s="272"/>
      <c r="IOW35" s="272"/>
      <c r="IOX35" s="272"/>
      <c r="IOY35" s="272"/>
      <c r="IOZ35" s="272"/>
      <c r="IPA35" s="272"/>
      <c r="IPB35" s="272"/>
      <c r="IPC35" s="272"/>
      <c r="IPD35" s="272"/>
      <c r="IPE35" s="272"/>
      <c r="IPF35" s="272"/>
      <c r="IPG35" s="272"/>
      <c r="IPH35" s="272"/>
      <c r="IPI35" s="272"/>
      <c r="IPJ35" s="272"/>
      <c r="IPK35" s="272"/>
      <c r="IPL35" s="272"/>
      <c r="IPM35" s="272"/>
      <c r="IPN35" s="272"/>
      <c r="IPO35" s="272"/>
      <c r="IPP35" s="272"/>
      <c r="IPQ35" s="272"/>
      <c r="IPR35" s="272"/>
      <c r="IPS35" s="272"/>
      <c r="IPT35" s="272"/>
      <c r="IPU35" s="272"/>
      <c r="IPV35" s="272"/>
      <c r="IPW35" s="272"/>
      <c r="IPX35" s="272"/>
      <c r="IPY35" s="272"/>
      <c r="IPZ35" s="272"/>
      <c r="IQA35" s="272"/>
      <c r="IQB35" s="272"/>
      <c r="IQC35" s="272"/>
      <c r="IQD35" s="272"/>
      <c r="IQE35" s="272"/>
      <c r="IQF35" s="272"/>
      <c r="IQG35" s="272"/>
      <c r="IQH35" s="272"/>
      <c r="IQI35" s="272"/>
      <c r="IQJ35" s="272"/>
      <c r="IQK35" s="272"/>
      <c r="IQL35" s="272"/>
      <c r="IQM35" s="272"/>
      <c r="IQN35" s="272"/>
      <c r="IQO35" s="272"/>
      <c r="IQP35" s="272"/>
      <c r="IQQ35" s="272"/>
      <c r="IQR35" s="272"/>
      <c r="IQS35" s="272"/>
      <c r="IQT35" s="272"/>
      <c r="IQU35" s="272"/>
      <c r="IQV35" s="272"/>
      <c r="IQW35" s="272"/>
      <c r="IQX35" s="272"/>
      <c r="IQY35" s="272"/>
      <c r="IQZ35" s="272"/>
      <c r="IRA35" s="272"/>
      <c r="IRB35" s="272"/>
      <c r="IRC35" s="272"/>
      <c r="IRD35" s="272"/>
      <c r="IRE35" s="272"/>
      <c r="IRF35" s="272"/>
      <c r="IRG35" s="272"/>
      <c r="IRH35" s="272"/>
      <c r="IRI35" s="272"/>
      <c r="IRJ35" s="272"/>
      <c r="IRK35" s="272"/>
      <c r="IRL35" s="272"/>
      <c r="IRM35" s="272"/>
      <c r="IRN35" s="272"/>
      <c r="IRO35" s="272"/>
      <c r="IRP35" s="272"/>
      <c r="IRQ35" s="272"/>
      <c r="IRR35" s="272"/>
      <c r="IRS35" s="272"/>
      <c r="IRT35" s="272"/>
      <c r="IRU35" s="272"/>
      <c r="IRV35" s="272"/>
      <c r="IRW35" s="272"/>
      <c r="IRX35" s="272"/>
      <c r="IRY35" s="272"/>
      <c r="IRZ35" s="272"/>
      <c r="ISA35" s="272"/>
      <c r="ISB35" s="272"/>
      <c r="ISC35" s="272"/>
      <c r="ISD35" s="272"/>
      <c r="ISE35" s="272"/>
      <c r="ISF35" s="272"/>
      <c r="ISG35" s="272"/>
      <c r="ISH35" s="272"/>
      <c r="ISI35" s="272"/>
      <c r="ISJ35" s="272"/>
      <c r="ISK35" s="272"/>
      <c r="ISL35" s="272"/>
      <c r="ISM35" s="272"/>
      <c r="ISN35" s="272"/>
      <c r="ISO35" s="272"/>
      <c r="ISP35" s="272"/>
      <c r="ISQ35" s="272"/>
      <c r="ISR35" s="272"/>
      <c r="ISS35" s="272"/>
      <c r="IST35" s="272"/>
      <c r="ISU35" s="272"/>
      <c r="ISV35" s="272"/>
      <c r="ISW35" s="272"/>
      <c r="ISX35" s="272"/>
      <c r="ISY35" s="272"/>
      <c r="ISZ35" s="272"/>
      <c r="ITA35" s="272"/>
      <c r="ITB35" s="272"/>
      <c r="ITC35" s="272"/>
      <c r="ITD35" s="272"/>
      <c r="ITE35" s="272"/>
      <c r="ITF35" s="272"/>
      <c r="ITG35" s="272"/>
      <c r="ITH35" s="272"/>
      <c r="ITI35" s="272"/>
      <c r="ITJ35" s="272"/>
      <c r="ITK35" s="272"/>
      <c r="ITL35" s="272"/>
      <c r="ITM35" s="272"/>
      <c r="ITN35" s="272"/>
      <c r="ITO35" s="272"/>
      <c r="ITP35" s="272"/>
      <c r="ITQ35" s="272"/>
      <c r="ITR35" s="272"/>
      <c r="ITS35" s="272"/>
      <c r="ITT35" s="272"/>
      <c r="ITU35" s="272"/>
      <c r="ITV35" s="272"/>
      <c r="ITW35" s="272"/>
      <c r="ITX35" s="272"/>
      <c r="ITY35" s="272"/>
      <c r="ITZ35" s="272"/>
      <c r="IUA35" s="272"/>
      <c r="IUB35" s="272"/>
      <c r="IUC35" s="272"/>
      <c r="IUD35" s="272"/>
      <c r="IUE35" s="272"/>
      <c r="IUF35" s="272"/>
      <c r="IUG35" s="272"/>
      <c r="IUH35" s="272"/>
      <c r="IUI35" s="272"/>
      <c r="IUJ35" s="272"/>
      <c r="IUK35" s="272"/>
      <c r="IUL35" s="272"/>
      <c r="IUM35" s="272"/>
      <c r="IUN35" s="272"/>
      <c r="IUO35" s="272"/>
      <c r="IUP35" s="272"/>
      <c r="IUQ35" s="272"/>
      <c r="IUR35" s="272"/>
      <c r="IUS35" s="272"/>
      <c r="IUT35" s="272"/>
      <c r="IUU35" s="272"/>
      <c r="IUV35" s="272"/>
      <c r="IUW35" s="272"/>
      <c r="IUX35" s="272"/>
      <c r="IUY35" s="272"/>
      <c r="IUZ35" s="272"/>
      <c r="IVA35" s="272"/>
      <c r="IVB35" s="272"/>
      <c r="IVC35" s="272"/>
      <c r="IVD35" s="272"/>
      <c r="IVE35" s="272"/>
      <c r="IVF35" s="272"/>
      <c r="IVG35" s="272"/>
      <c r="IVH35" s="272"/>
      <c r="IVI35" s="272"/>
      <c r="IVJ35" s="272"/>
      <c r="IVK35" s="272"/>
      <c r="IVL35" s="272"/>
      <c r="IVM35" s="272"/>
      <c r="IVN35" s="272"/>
      <c r="IVO35" s="272"/>
      <c r="IVP35" s="272"/>
      <c r="IVQ35" s="272"/>
      <c r="IVR35" s="272"/>
      <c r="IVS35" s="272"/>
      <c r="IVT35" s="272"/>
      <c r="IVU35" s="272"/>
      <c r="IVV35" s="272"/>
      <c r="IVW35" s="272"/>
      <c r="IVX35" s="272"/>
      <c r="IVY35" s="272"/>
      <c r="IVZ35" s="272"/>
      <c r="IWA35" s="272"/>
      <c r="IWB35" s="272"/>
      <c r="IWC35" s="272"/>
      <c r="IWD35" s="272"/>
      <c r="IWE35" s="272"/>
      <c r="IWF35" s="272"/>
      <c r="IWG35" s="272"/>
      <c r="IWH35" s="272"/>
      <c r="IWI35" s="272"/>
      <c r="IWJ35" s="272"/>
      <c r="IWK35" s="272"/>
      <c r="IWL35" s="272"/>
      <c r="IWM35" s="272"/>
      <c r="IWN35" s="272"/>
      <c r="IWO35" s="272"/>
      <c r="IWP35" s="272"/>
      <c r="IWQ35" s="272"/>
      <c r="IWR35" s="272"/>
      <c r="IWS35" s="272"/>
      <c r="IWT35" s="272"/>
      <c r="IWU35" s="272"/>
      <c r="IWV35" s="272"/>
      <c r="IWW35" s="272"/>
      <c r="IWX35" s="272"/>
      <c r="IWY35" s="272"/>
      <c r="IWZ35" s="272"/>
      <c r="IXA35" s="272"/>
      <c r="IXB35" s="272"/>
      <c r="IXC35" s="272"/>
      <c r="IXD35" s="272"/>
      <c r="IXE35" s="272"/>
      <c r="IXF35" s="272"/>
      <c r="IXG35" s="272"/>
      <c r="IXH35" s="272"/>
      <c r="IXI35" s="272"/>
      <c r="IXJ35" s="272"/>
      <c r="IXK35" s="272"/>
      <c r="IXL35" s="272"/>
      <c r="IXM35" s="272"/>
      <c r="IXN35" s="272"/>
      <c r="IXO35" s="272"/>
      <c r="IXP35" s="272"/>
      <c r="IXQ35" s="272"/>
      <c r="IXR35" s="272"/>
      <c r="IXS35" s="272"/>
      <c r="IXT35" s="272"/>
      <c r="IXU35" s="272"/>
      <c r="IXV35" s="272"/>
      <c r="IXW35" s="272"/>
      <c r="IXX35" s="272"/>
      <c r="IXY35" s="272"/>
      <c r="IXZ35" s="272"/>
      <c r="IYA35" s="272"/>
      <c r="IYB35" s="272"/>
      <c r="IYC35" s="272"/>
      <c r="IYD35" s="272"/>
      <c r="IYE35" s="272"/>
      <c r="IYF35" s="272"/>
      <c r="IYG35" s="272"/>
      <c r="IYH35" s="272"/>
      <c r="IYI35" s="272"/>
      <c r="IYJ35" s="272"/>
      <c r="IYK35" s="272"/>
      <c r="IYL35" s="272"/>
      <c r="IYM35" s="272"/>
      <c r="IYN35" s="272"/>
      <c r="IYO35" s="272"/>
      <c r="IYP35" s="272"/>
      <c r="IYQ35" s="272"/>
      <c r="IYR35" s="272"/>
      <c r="IYS35" s="272"/>
      <c r="IYT35" s="272"/>
      <c r="IYU35" s="272"/>
      <c r="IYV35" s="272"/>
      <c r="IYW35" s="272"/>
      <c r="IYX35" s="272"/>
      <c r="IYY35" s="272"/>
      <c r="IYZ35" s="272"/>
      <c r="IZA35" s="272"/>
      <c r="IZB35" s="272"/>
      <c r="IZC35" s="272"/>
      <c r="IZD35" s="272"/>
      <c r="IZE35" s="272"/>
      <c r="IZF35" s="272"/>
      <c r="IZG35" s="272"/>
      <c r="IZH35" s="272"/>
      <c r="IZI35" s="272"/>
      <c r="IZJ35" s="272"/>
      <c r="IZK35" s="272"/>
      <c r="IZL35" s="272"/>
      <c r="IZM35" s="272"/>
      <c r="IZN35" s="272"/>
      <c r="IZO35" s="272"/>
      <c r="IZP35" s="272"/>
      <c r="IZQ35" s="272"/>
      <c r="IZR35" s="272"/>
      <c r="IZS35" s="272"/>
      <c r="IZT35" s="272"/>
      <c r="IZU35" s="272"/>
      <c r="IZV35" s="272"/>
      <c r="IZW35" s="272"/>
      <c r="IZX35" s="272"/>
      <c r="IZY35" s="272"/>
      <c r="IZZ35" s="272"/>
      <c r="JAA35" s="272"/>
      <c r="JAB35" s="272"/>
      <c r="JAC35" s="272"/>
      <c r="JAD35" s="272"/>
      <c r="JAE35" s="272"/>
      <c r="JAF35" s="272"/>
      <c r="JAG35" s="272"/>
      <c r="JAH35" s="272"/>
      <c r="JAI35" s="272"/>
      <c r="JAJ35" s="272"/>
      <c r="JAK35" s="272"/>
      <c r="JAL35" s="272"/>
      <c r="JAM35" s="272"/>
      <c r="JAN35" s="272"/>
      <c r="JAO35" s="272"/>
      <c r="JAP35" s="272"/>
      <c r="JAQ35" s="272"/>
      <c r="JAR35" s="272"/>
      <c r="JAS35" s="272"/>
      <c r="JAT35" s="272"/>
      <c r="JAU35" s="272"/>
      <c r="JAV35" s="272"/>
      <c r="JAW35" s="272"/>
      <c r="JAX35" s="272"/>
      <c r="JAY35" s="272"/>
      <c r="JAZ35" s="272"/>
      <c r="JBA35" s="272"/>
      <c r="JBB35" s="272"/>
      <c r="JBC35" s="272"/>
      <c r="JBD35" s="272"/>
      <c r="JBE35" s="272"/>
      <c r="JBF35" s="272"/>
      <c r="JBG35" s="272"/>
      <c r="JBH35" s="272"/>
      <c r="JBI35" s="272"/>
      <c r="JBJ35" s="272"/>
      <c r="JBK35" s="272"/>
      <c r="JBL35" s="272"/>
      <c r="JBM35" s="272"/>
      <c r="JBN35" s="272"/>
      <c r="JBO35" s="272"/>
      <c r="JBP35" s="272"/>
      <c r="JBQ35" s="272"/>
      <c r="JBR35" s="272"/>
      <c r="JBS35" s="272"/>
      <c r="JBT35" s="272"/>
      <c r="JBU35" s="272"/>
      <c r="JBV35" s="272"/>
      <c r="JBW35" s="272"/>
      <c r="JBX35" s="272"/>
      <c r="JBY35" s="272"/>
      <c r="JBZ35" s="272"/>
      <c r="JCA35" s="272"/>
      <c r="JCB35" s="272"/>
      <c r="JCC35" s="272"/>
      <c r="JCD35" s="272"/>
      <c r="JCE35" s="272"/>
      <c r="JCF35" s="272"/>
      <c r="JCG35" s="272"/>
      <c r="JCH35" s="272"/>
      <c r="JCI35" s="272"/>
      <c r="JCJ35" s="272"/>
      <c r="JCK35" s="272"/>
      <c r="JCL35" s="272"/>
      <c r="JCM35" s="272"/>
      <c r="JCN35" s="272"/>
      <c r="JCO35" s="272"/>
      <c r="JCP35" s="272"/>
      <c r="JCQ35" s="272"/>
      <c r="JCR35" s="272"/>
      <c r="JCS35" s="272"/>
      <c r="JCT35" s="272"/>
      <c r="JCU35" s="272"/>
      <c r="JCV35" s="272"/>
      <c r="JCW35" s="272"/>
      <c r="JCX35" s="272"/>
      <c r="JCY35" s="272"/>
      <c r="JCZ35" s="272"/>
      <c r="JDA35" s="272"/>
      <c r="JDB35" s="272"/>
      <c r="JDC35" s="272"/>
      <c r="JDD35" s="272"/>
      <c r="JDE35" s="272"/>
      <c r="JDF35" s="272"/>
      <c r="JDG35" s="272"/>
      <c r="JDH35" s="272"/>
      <c r="JDI35" s="272"/>
      <c r="JDJ35" s="272"/>
      <c r="JDK35" s="272"/>
      <c r="JDL35" s="272"/>
      <c r="JDM35" s="272"/>
      <c r="JDN35" s="272"/>
      <c r="JDO35" s="272"/>
      <c r="JDP35" s="272"/>
      <c r="JDQ35" s="272"/>
      <c r="JDR35" s="272"/>
      <c r="JDS35" s="272"/>
      <c r="JDT35" s="272"/>
      <c r="JDU35" s="272"/>
      <c r="JDV35" s="272"/>
      <c r="JDW35" s="272"/>
      <c r="JDX35" s="272"/>
      <c r="JDY35" s="272"/>
      <c r="JDZ35" s="272"/>
      <c r="JEA35" s="272"/>
      <c r="JEB35" s="272"/>
      <c r="JEC35" s="272"/>
      <c r="JED35" s="272"/>
      <c r="JEE35" s="272"/>
      <c r="JEF35" s="272"/>
      <c r="JEG35" s="272"/>
      <c r="JEH35" s="272"/>
      <c r="JEI35" s="272"/>
      <c r="JEJ35" s="272"/>
      <c r="JEK35" s="272"/>
      <c r="JEL35" s="272"/>
      <c r="JEM35" s="272"/>
      <c r="JEN35" s="272"/>
      <c r="JEO35" s="272"/>
      <c r="JEP35" s="272"/>
      <c r="JEQ35" s="272"/>
      <c r="JER35" s="272"/>
      <c r="JES35" s="272"/>
      <c r="JET35" s="272"/>
      <c r="JEU35" s="272"/>
      <c r="JEV35" s="272"/>
      <c r="JEW35" s="272"/>
      <c r="JEX35" s="272"/>
      <c r="JEY35" s="272"/>
      <c r="JEZ35" s="272"/>
      <c r="JFA35" s="272"/>
      <c r="JFB35" s="272"/>
      <c r="JFC35" s="272"/>
      <c r="JFD35" s="272"/>
      <c r="JFE35" s="272"/>
      <c r="JFF35" s="272"/>
      <c r="JFG35" s="272"/>
      <c r="JFH35" s="272"/>
      <c r="JFI35" s="272"/>
      <c r="JFJ35" s="272"/>
      <c r="JFK35" s="272"/>
      <c r="JFL35" s="272"/>
      <c r="JFM35" s="272"/>
      <c r="JFN35" s="272"/>
      <c r="JFO35" s="272"/>
      <c r="JFP35" s="272"/>
      <c r="JFQ35" s="272"/>
      <c r="JFR35" s="272"/>
      <c r="JFS35" s="272"/>
      <c r="JFT35" s="272"/>
      <c r="JFU35" s="272"/>
      <c r="JFV35" s="272"/>
      <c r="JFW35" s="272"/>
      <c r="JFX35" s="272"/>
      <c r="JFY35" s="272"/>
      <c r="JFZ35" s="272"/>
      <c r="JGA35" s="272"/>
      <c r="JGB35" s="272"/>
      <c r="JGC35" s="272"/>
      <c r="JGD35" s="272"/>
      <c r="JGE35" s="272"/>
      <c r="JGF35" s="272"/>
      <c r="JGG35" s="272"/>
      <c r="JGH35" s="272"/>
      <c r="JGI35" s="272"/>
      <c r="JGJ35" s="272"/>
      <c r="JGK35" s="272"/>
      <c r="JGL35" s="272"/>
      <c r="JGM35" s="272"/>
      <c r="JGN35" s="272"/>
      <c r="JGO35" s="272"/>
      <c r="JGP35" s="272"/>
      <c r="JGQ35" s="272"/>
      <c r="JGR35" s="272"/>
      <c r="JGS35" s="272"/>
      <c r="JGT35" s="272"/>
      <c r="JGU35" s="272"/>
      <c r="JGV35" s="272"/>
      <c r="JGW35" s="272"/>
      <c r="JGX35" s="272"/>
      <c r="JGY35" s="272"/>
      <c r="JGZ35" s="272"/>
      <c r="JHA35" s="272"/>
      <c r="JHB35" s="272"/>
      <c r="JHC35" s="272"/>
      <c r="JHD35" s="272"/>
      <c r="JHE35" s="272"/>
      <c r="JHF35" s="272"/>
      <c r="JHG35" s="272"/>
      <c r="JHH35" s="272"/>
      <c r="JHI35" s="272"/>
      <c r="JHJ35" s="272"/>
      <c r="JHK35" s="272"/>
      <c r="JHL35" s="272"/>
      <c r="JHM35" s="272"/>
      <c r="JHN35" s="272"/>
      <c r="JHO35" s="272"/>
      <c r="JHP35" s="272"/>
      <c r="JHQ35" s="272"/>
      <c r="JHR35" s="272"/>
      <c r="JHS35" s="272"/>
      <c r="JHT35" s="272"/>
      <c r="JHU35" s="272"/>
      <c r="JHV35" s="272"/>
      <c r="JHW35" s="272"/>
      <c r="JHX35" s="272"/>
      <c r="JHY35" s="272"/>
      <c r="JHZ35" s="272"/>
      <c r="JIA35" s="272"/>
      <c r="JIB35" s="272"/>
      <c r="JIC35" s="272"/>
      <c r="JID35" s="272"/>
      <c r="JIE35" s="272"/>
      <c r="JIF35" s="272"/>
      <c r="JIG35" s="272"/>
      <c r="JIH35" s="272"/>
      <c r="JII35" s="272"/>
      <c r="JIJ35" s="272"/>
      <c r="JIK35" s="272"/>
      <c r="JIL35" s="272"/>
      <c r="JIM35" s="272"/>
      <c r="JIN35" s="272"/>
      <c r="JIO35" s="272"/>
      <c r="JIP35" s="272"/>
      <c r="JIQ35" s="272"/>
      <c r="JIR35" s="272"/>
      <c r="JIS35" s="272"/>
      <c r="JIT35" s="272"/>
      <c r="JIU35" s="272"/>
      <c r="JIV35" s="272"/>
      <c r="JIW35" s="272"/>
      <c r="JIX35" s="272"/>
      <c r="JIY35" s="272"/>
      <c r="JIZ35" s="272"/>
      <c r="JJA35" s="272"/>
      <c r="JJB35" s="272"/>
      <c r="JJC35" s="272"/>
      <c r="JJD35" s="272"/>
      <c r="JJE35" s="272"/>
      <c r="JJF35" s="272"/>
      <c r="JJG35" s="272"/>
      <c r="JJH35" s="272"/>
      <c r="JJI35" s="272"/>
      <c r="JJJ35" s="272"/>
      <c r="JJK35" s="272"/>
      <c r="JJL35" s="272"/>
      <c r="JJM35" s="272"/>
      <c r="JJN35" s="272"/>
      <c r="JJO35" s="272"/>
      <c r="JJP35" s="272"/>
      <c r="JJQ35" s="272"/>
      <c r="JJR35" s="272"/>
      <c r="JJS35" s="272"/>
      <c r="JJT35" s="272"/>
      <c r="JJU35" s="272"/>
      <c r="JJV35" s="272"/>
      <c r="JJW35" s="272"/>
      <c r="JJX35" s="272"/>
      <c r="JJY35" s="272"/>
      <c r="JJZ35" s="272"/>
      <c r="JKA35" s="272"/>
      <c r="JKB35" s="272"/>
      <c r="JKC35" s="272"/>
      <c r="JKD35" s="272"/>
      <c r="JKE35" s="272"/>
      <c r="JKF35" s="272"/>
      <c r="JKG35" s="272"/>
      <c r="JKH35" s="272"/>
      <c r="JKI35" s="272"/>
      <c r="JKJ35" s="272"/>
      <c r="JKK35" s="272"/>
      <c r="JKL35" s="272"/>
      <c r="JKM35" s="272"/>
      <c r="JKN35" s="272"/>
      <c r="JKO35" s="272"/>
      <c r="JKP35" s="272"/>
      <c r="JKQ35" s="272"/>
      <c r="JKR35" s="272"/>
      <c r="JKS35" s="272"/>
      <c r="JKT35" s="272"/>
      <c r="JKU35" s="272"/>
      <c r="JKV35" s="272"/>
      <c r="JKW35" s="272"/>
      <c r="JKX35" s="272"/>
      <c r="JKY35" s="272"/>
      <c r="JKZ35" s="272"/>
      <c r="JLA35" s="272"/>
      <c r="JLB35" s="272"/>
      <c r="JLC35" s="272"/>
      <c r="JLD35" s="272"/>
      <c r="JLE35" s="272"/>
      <c r="JLF35" s="272"/>
      <c r="JLG35" s="272"/>
      <c r="JLH35" s="272"/>
      <c r="JLI35" s="272"/>
      <c r="JLJ35" s="272"/>
      <c r="JLK35" s="272"/>
      <c r="JLL35" s="272"/>
      <c r="JLM35" s="272"/>
      <c r="JLN35" s="272"/>
      <c r="JLO35" s="272"/>
      <c r="JLP35" s="272"/>
      <c r="JLQ35" s="272"/>
      <c r="JLR35" s="272"/>
      <c r="JLS35" s="272"/>
      <c r="JLT35" s="272"/>
      <c r="JLU35" s="272"/>
      <c r="JLV35" s="272"/>
      <c r="JLW35" s="272"/>
      <c r="JLX35" s="272"/>
      <c r="JLY35" s="272"/>
      <c r="JLZ35" s="272"/>
      <c r="JMA35" s="272"/>
      <c r="JMB35" s="272"/>
      <c r="JMC35" s="272"/>
      <c r="JMD35" s="272"/>
      <c r="JME35" s="272"/>
      <c r="JMF35" s="272"/>
      <c r="JMG35" s="272"/>
      <c r="JMH35" s="272"/>
      <c r="JMI35" s="272"/>
      <c r="JMJ35" s="272"/>
      <c r="JMK35" s="272"/>
      <c r="JML35" s="272"/>
      <c r="JMM35" s="272"/>
      <c r="JMN35" s="272"/>
      <c r="JMO35" s="272"/>
      <c r="JMP35" s="272"/>
      <c r="JMQ35" s="272"/>
      <c r="JMR35" s="272"/>
      <c r="JMS35" s="272"/>
      <c r="JMT35" s="272"/>
      <c r="JMU35" s="272"/>
      <c r="JMV35" s="272"/>
      <c r="JMW35" s="272"/>
      <c r="JMX35" s="272"/>
      <c r="JMY35" s="272"/>
      <c r="JMZ35" s="272"/>
      <c r="JNA35" s="272"/>
      <c r="JNB35" s="272"/>
      <c r="JNC35" s="272"/>
      <c r="JND35" s="272"/>
      <c r="JNE35" s="272"/>
      <c r="JNF35" s="272"/>
      <c r="JNG35" s="272"/>
      <c r="JNH35" s="272"/>
      <c r="JNI35" s="272"/>
      <c r="JNJ35" s="272"/>
      <c r="JNK35" s="272"/>
      <c r="JNL35" s="272"/>
      <c r="JNM35" s="272"/>
      <c r="JNN35" s="272"/>
      <c r="JNO35" s="272"/>
      <c r="JNP35" s="272"/>
      <c r="JNQ35" s="272"/>
      <c r="JNR35" s="272"/>
      <c r="JNS35" s="272"/>
      <c r="JNT35" s="272"/>
      <c r="JNU35" s="272"/>
      <c r="JNV35" s="272"/>
      <c r="JNW35" s="272"/>
      <c r="JNX35" s="272"/>
      <c r="JNY35" s="272"/>
      <c r="JNZ35" s="272"/>
      <c r="JOA35" s="272"/>
      <c r="JOB35" s="272"/>
      <c r="JOC35" s="272"/>
      <c r="JOD35" s="272"/>
      <c r="JOE35" s="272"/>
      <c r="JOF35" s="272"/>
      <c r="JOG35" s="272"/>
      <c r="JOH35" s="272"/>
      <c r="JOI35" s="272"/>
      <c r="JOJ35" s="272"/>
      <c r="JOK35" s="272"/>
      <c r="JOL35" s="272"/>
      <c r="JOM35" s="272"/>
      <c r="JON35" s="272"/>
      <c r="JOO35" s="272"/>
      <c r="JOP35" s="272"/>
      <c r="JOQ35" s="272"/>
      <c r="JOR35" s="272"/>
      <c r="JOS35" s="272"/>
      <c r="JOT35" s="272"/>
      <c r="JOU35" s="272"/>
      <c r="JOV35" s="272"/>
      <c r="JOW35" s="272"/>
      <c r="JOX35" s="272"/>
      <c r="JOY35" s="272"/>
      <c r="JOZ35" s="272"/>
      <c r="JPA35" s="272"/>
      <c r="JPB35" s="272"/>
      <c r="JPC35" s="272"/>
      <c r="JPD35" s="272"/>
      <c r="JPE35" s="272"/>
      <c r="JPF35" s="272"/>
      <c r="JPG35" s="272"/>
      <c r="JPH35" s="272"/>
      <c r="JPI35" s="272"/>
      <c r="JPJ35" s="272"/>
      <c r="JPK35" s="272"/>
      <c r="JPL35" s="272"/>
      <c r="JPM35" s="272"/>
      <c r="JPN35" s="272"/>
      <c r="JPO35" s="272"/>
      <c r="JPP35" s="272"/>
      <c r="JPQ35" s="272"/>
      <c r="JPR35" s="272"/>
      <c r="JPS35" s="272"/>
      <c r="JPT35" s="272"/>
      <c r="JPU35" s="272"/>
      <c r="JPV35" s="272"/>
      <c r="JPW35" s="272"/>
      <c r="JPX35" s="272"/>
      <c r="JPY35" s="272"/>
      <c r="JPZ35" s="272"/>
      <c r="JQA35" s="272"/>
      <c r="JQB35" s="272"/>
      <c r="JQC35" s="272"/>
      <c r="JQD35" s="272"/>
      <c r="JQE35" s="272"/>
      <c r="JQF35" s="272"/>
      <c r="JQG35" s="272"/>
      <c r="JQH35" s="272"/>
      <c r="JQI35" s="272"/>
      <c r="JQJ35" s="272"/>
      <c r="JQK35" s="272"/>
      <c r="JQL35" s="272"/>
      <c r="JQM35" s="272"/>
      <c r="JQN35" s="272"/>
      <c r="JQO35" s="272"/>
      <c r="JQP35" s="272"/>
      <c r="JQQ35" s="272"/>
      <c r="JQR35" s="272"/>
      <c r="JQS35" s="272"/>
      <c r="JQT35" s="272"/>
      <c r="JQU35" s="272"/>
      <c r="JQV35" s="272"/>
      <c r="JQW35" s="272"/>
      <c r="JQX35" s="272"/>
      <c r="JQY35" s="272"/>
      <c r="JQZ35" s="272"/>
      <c r="JRA35" s="272"/>
      <c r="JRB35" s="272"/>
      <c r="JRC35" s="272"/>
      <c r="JRD35" s="272"/>
      <c r="JRE35" s="272"/>
      <c r="JRF35" s="272"/>
      <c r="JRG35" s="272"/>
      <c r="JRH35" s="272"/>
      <c r="JRI35" s="272"/>
      <c r="JRJ35" s="272"/>
      <c r="JRK35" s="272"/>
      <c r="JRL35" s="272"/>
      <c r="JRM35" s="272"/>
      <c r="JRN35" s="272"/>
      <c r="JRO35" s="272"/>
      <c r="JRP35" s="272"/>
      <c r="JRQ35" s="272"/>
      <c r="JRR35" s="272"/>
      <c r="JRS35" s="272"/>
      <c r="JRT35" s="272"/>
      <c r="JRU35" s="272"/>
      <c r="JRV35" s="272"/>
      <c r="JRW35" s="272"/>
      <c r="JRX35" s="272"/>
      <c r="JRY35" s="272"/>
      <c r="JRZ35" s="272"/>
      <c r="JSA35" s="272"/>
      <c r="JSB35" s="272"/>
      <c r="JSC35" s="272"/>
      <c r="JSD35" s="272"/>
      <c r="JSE35" s="272"/>
      <c r="JSF35" s="272"/>
      <c r="JSG35" s="272"/>
      <c r="JSH35" s="272"/>
      <c r="JSI35" s="272"/>
      <c r="JSJ35" s="272"/>
      <c r="JSK35" s="272"/>
      <c r="JSL35" s="272"/>
      <c r="JSM35" s="272"/>
      <c r="JSN35" s="272"/>
      <c r="JSO35" s="272"/>
      <c r="JSP35" s="272"/>
      <c r="JSQ35" s="272"/>
      <c r="JSR35" s="272"/>
      <c r="JSS35" s="272"/>
      <c r="JST35" s="272"/>
      <c r="JSU35" s="272"/>
      <c r="JSV35" s="272"/>
      <c r="JSW35" s="272"/>
      <c r="JSX35" s="272"/>
      <c r="JSY35" s="272"/>
      <c r="JSZ35" s="272"/>
      <c r="JTA35" s="272"/>
      <c r="JTB35" s="272"/>
      <c r="JTC35" s="272"/>
      <c r="JTD35" s="272"/>
      <c r="JTE35" s="272"/>
      <c r="JTF35" s="272"/>
      <c r="JTG35" s="272"/>
      <c r="JTH35" s="272"/>
      <c r="JTI35" s="272"/>
      <c r="JTJ35" s="272"/>
      <c r="JTK35" s="272"/>
      <c r="JTL35" s="272"/>
      <c r="JTM35" s="272"/>
      <c r="JTN35" s="272"/>
      <c r="JTO35" s="272"/>
      <c r="JTP35" s="272"/>
      <c r="JTQ35" s="272"/>
      <c r="JTR35" s="272"/>
      <c r="JTS35" s="272"/>
      <c r="JTT35" s="272"/>
      <c r="JTU35" s="272"/>
      <c r="JTV35" s="272"/>
      <c r="JTW35" s="272"/>
      <c r="JTX35" s="272"/>
      <c r="JTY35" s="272"/>
      <c r="JTZ35" s="272"/>
      <c r="JUA35" s="272"/>
      <c r="JUB35" s="272"/>
      <c r="JUC35" s="272"/>
      <c r="JUD35" s="272"/>
      <c r="JUE35" s="272"/>
      <c r="JUF35" s="272"/>
      <c r="JUG35" s="272"/>
      <c r="JUH35" s="272"/>
      <c r="JUI35" s="272"/>
      <c r="JUJ35" s="272"/>
      <c r="JUK35" s="272"/>
      <c r="JUL35" s="272"/>
      <c r="JUM35" s="272"/>
      <c r="JUN35" s="272"/>
      <c r="JUO35" s="272"/>
      <c r="JUP35" s="272"/>
      <c r="JUQ35" s="272"/>
      <c r="JUR35" s="272"/>
      <c r="JUS35" s="272"/>
      <c r="JUT35" s="272"/>
      <c r="JUU35" s="272"/>
      <c r="JUV35" s="272"/>
      <c r="JUW35" s="272"/>
      <c r="JUX35" s="272"/>
      <c r="JUY35" s="272"/>
      <c r="JUZ35" s="272"/>
      <c r="JVA35" s="272"/>
      <c r="JVB35" s="272"/>
      <c r="JVC35" s="272"/>
      <c r="JVD35" s="272"/>
      <c r="JVE35" s="272"/>
      <c r="JVF35" s="272"/>
      <c r="JVG35" s="272"/>
      <c r="JVH35" s="272"/>
      <c r="JVI35" s="272"/>
      <c r="JVJ35" s="272"/>
      <c r="JVK35" s="272"/>
      <c r="JVL35" s="272"/>
      <c r="JVM35" s="272"/>
      <c r="JVN35" s="272"/>
      <c r="JVO35" s="272"/>
      <c r="JVP35" s="272"/>
      <c r="JVQ35" s="272"/>
      <c r="JVR35" s="272"/>
      <c r="JVS35" s="272"/>
      <c r="JVT35" s="272"/>
      <c r="JVU35" s="272"/>
      <c r="JVV35" s="272"/>
      <c r="JVW35" s="272"/>
      <c r="JVX35" s="272"/>
      <c r="JVY35" s="272"/>
      <c r="JVZ35" s="272"/>
      <c r="JWA35" s="272"/>
      <c r="JWB35" s="272"/>
      <c r="JWC35" s="272"/>
      <c r="JWD35" s="272"/>
      <c r="JWE35" s="272"/>
      <c r="JWF35" s="272"/>
      <c r="JWG35" s="272"/>
      <c r="JWH35" s="272"/>
      <c r="JWI35" s="272"/>
      <c r="JWJ35" s="272"/>
      <c r="JWK35" s="272"/>
      <c r="JWL35" s="272"/>
      <c r="JWM35" s="272"/>
      <c r="JWN35" s="272"/>
      <c r="JWO35" s="272"/>
      <c r="JWP35" s="272"/>
      <c r="JWQ35" s="272"/>
      <c r="JWR35" s="272"/>
      <c r="JWS35" s="272"/>
      <c r="JWT35" s="272"/>
      <c r="JWU35" s="272"/>
      <c r="JWV35" s="272"/>
      <c r="JWW35" s="272"/>
      <c r="JWX35" s="272"/>
      <c r="JWY35" s="272"/>
      <c r="JWZ35" s="272"/>
      <c r="JXA35" s="272"/>
      <c r="JXB35" s="272"/>
      <c r="JXC35" s="272"/>
      <c r="JXD35" s="272"/>
      <c r="JXE35" s="272"/>
      <c r="JXF35" s="272"/>
      <c r="JXG35" s="272"/>
      <c r="JXH35" s="272"/>
      <c r="JXI35" s="272"/>
      <c r="JXJ35" s="272"/>
      <c r="JXK35" s="272"/>
      <c r="JXL35" s="272"/>
      <c r="JXM35" s="272"/>
      <c r="JXN35" s="272"/>
      <c r="JXO35" s="272"/>
      <c r="JXP35" s="272"/>
      <c r="JXQ35" s="272"/>
      <c r="JXR35" s="272"/>
      <c r="JXS35" s="272"/>
      <c r="JXT35" s="272"/>
      <c r="JXU35" s="272"/>
      <c r="JXV35" s="272"/>
      <c r="JXW35" s="272"/>
      <c r="JXX35" s="272"/>
      <c r="JXY35" s="272"/>
      <c r="JXZ35" s="272"/>
      <c r="JYA35" s="272"/>
      <c r="JYB35" s="272"/>
      <c r="JYC35" s="272"/>
      <c r="JYD35" s="272"/>
      <c r="JYE35" s="272"/>
      <c r="JYF35" s="272"/>
      <c r="JYG35" s="272"/>
      <c r="JYH35" s="272"/>
      <c r="JYI35" s="272"/>
      <c r="JYJ35" s="272"/>
      <c r="JYK35" s="272"/>
      <c r="JYL35" s="272"/>
      <c r="JYM35" s="272"/>
      <c r="JYN35" s="272"/>
      <c r="JYO35" s="272"/>
      <c r="JYP35" s="272"/>
      <c r="JYQ35" s="272"/>
      <c r="JYR35" s="272"/>
      <c r="JYS35" s="272"/>
      <c r="JYT35" s="272"/>
      <c r="JYU35" s="272"/>
      <c r="JYV35" s="272"/>
      <c r="JYW35" s="272"/>
      <c r="JYX35" s="272"/>
      <c r="JYY35" s="272"/>
      <c r="JYZ35" s="272"/>
      <c r="JZA35" s="272"/>
      <c r="JZB35" s="272"/>
      <c r="JZC35" s="272"/>
      <c r="JZD35" s="272"/>
      <c r="JZE35" s="272"/>
      <c r="JZF35" s="272"/>
      <c r="JZG35" s="272"/>
      <c r="JZH35" s="272"/>
      <c r="JZI35" s="272"/>
      <c r="JZJ35" s="272"/>
      <c r="JZK35" s="272"/>
      <c r="JZL35" s="272"/>
      <c r="JZM35" s="272"/>
      <c r="JZN35" s="272"/>
      <c r="JZO35" s="272"/>
      <c r="JZP35" s="272"/>
      <c r="JZQ35" s="272"/>
      <c r="JZR35" s="272"/>
      <c r="JZS35" s="272"/>
      <c r="JZT35" s="272"/>
      <c r="JZU35" s="272"/>
      <c r="JZV35" s="272"/>
      <c r="JZW35" s="272"/>
      <c r="JZX35" s="272"/>
      <c r="JZY35" s="272"/>
      <c r="JZZ35" s="272"/>
      <c r="KAA35" s="272"/>
      <c r="KAB35" s="272"/>
      <c r="KAC35" s="272"/>
      <c r="KAD35" s="272"/>
      <c r="KAE35" s="272"/>
      <c r="KAF35" s="272"/>
      <c r="KAG35" s="272"/>
      <c r="KAH35" s="272"/>
      <c r="KAI35" s="272"/>
      <c r="KAJ35" s="272"/>
      <c r="KAK35" s="272"/>
      <c r="KAL35" s="272"/>
      <c r="KAM35" s="272"/>
      <c r="KAN35" s="272"/>
      <c r="KAO35" s="272"/>
      <c r="KAP35" s="272"/>
      <c r="KAQ35" s="272"/>
      <c r="KAR35" s="272"/>
      <c r="KAS35" s="272"/>
      <c r="KAT35" s="272"/>
      <c r="KAU35" s="272"/>
      <c r="KAV35" s="272"/>
      <c r="KAW35" s="272"/>
      <c r="KAX35" s="272"/>
      <c r="KAY35" s="272"/>
      <c r="KAZ35" s="272"/>
      <c r="KBA35" s="272"/>
      <c r="KBB35" s="272"/>
      <c r="KBC35" s="272"/>
      <c r="KBD35" s="272"/>
      <c r="KBE35" s="272"/>
      <c r="KBF35" s="272"/>
      <c r="KBG35" s="272"/>
      <c r="KBH35" s="272"/>
      <c r="KBI35" s="272"/>
      <c r="KBJ35" s="272"/>
      <c r="KBK35" s="272"/>
      <c r="KBL35" s="272"/>
      <c r="KBM35" s="272"/>
      <c r="KBN35" s="272"/>
      <c r="KBO35" s="272"/>
      <c r="KBP35" s="272"/>
      <c r="KBQ35" s="272"/>
      <c r="KBR35" s="272"/>
      <c r="KBS35" s="272"/>
      <c r="KBT35" s="272"/>
      <c r="KBU35" s="272"/>
      <c r="KBV35" s="272"/>
      <c r="KBW35" s="272"/>
      <c r="KBX35" s="272"/>
      <c r="KBY35" s="272"/>
      <c r="KBZ35" s="272"/>
      <c r="KCA35" s="272"/>
      <c r="KCB35" s="272"/>
      <c r="KCC35" s="272"/>
      <c r="KCD35" s="272"/>
      <c r="KCE35" s="272"/>
      <c r="KCF35" s="272"/>
      <c r="KCG35" s="272"/>
      <c r="KCH35" s="272"/>
      <c r="KCI35" s="272"/>
      <c r="KCJ35" s="272"/>
      <c r="KCK35" s="272"/>
      <c r="KCL35" s="272"/>
      <c r="KCM35" s="272"/>
      <c r="KCN35" s="272"/>
      <c r="KCO35" s="272"/>
      <c r="KCP35" s="272"/>
      <c r="KCQ35" s="272"/>
      <c r="KCR35" s="272"/>
      <c r="KCS35" s="272"/>
      <c r="KCT35" s="272"/>
      <c r="KCU35" s="272"/>
      <c r="KCV35" s="272"/>
      <c r="KCW35" s="272"/>
      <c r="KCX35" s="272"/>
      <c r="KCY35" s="272"/>
      <c r="KCZ35" s="272"/>
      <c r="KDA35" s="272"/>
      <c r="KDB35" s="272"/>
      <c r="KDC35" s="272"/>
      <c r="KDD35" s="272"/>
      <c r="KDE35" s="272"/>
      <c r="KDF35" s="272"/>
      <c r="KDG35" s="272"/>
      <c r="KDH35" s="272"/>
      <c r="KDI35" s="272"/>
      <c r="KDJ35" s="272"/>
      <c r="KDK35" s="272"/>
      <c r="KDL35" s="272"/>
      <c r="KDM35" s="272"/>
      <c r="KDN35" s="272"/>
      <c r="KDO35" s="272"/>
      <c r="KDP35" s="272"/>
      <c r="KDQ35" s="272"/>
      <c r="KDR35" s="272"/>
      <c r="KDS35" s="272"/>
      <c r="KDT35" s="272"/>
      <c r="KDU35" s="272"/>
      <c r="KDV35" s="272"/>
      <c r="KDW35" s="272"/>
      <c r="KDX35" s="272"/>
      <c r="KDY35" s="272"/>
      <c r="KDZ35" s="272"/>
      <c r="KEA35" s="272"/>
      <c r="KEB35" s="272"/>
      <c r="KEC35" s="272"/>
      <c r="KED35" s="272"/>
      <c r="KEE35" s="272"/>
      <c r="KEF35" s="272"/>
      <c r="KEG35" s="272"/>
      <c r="KEH35" s="272"/>
      <c r="KEI35" s="272"/>
      <c r="KEJ35" s="272"/>
      <c r="KEK35" s="272"/>
      <c r="KEL35" s="272"/>
      <c r="KEM35" s="272"/>
      <c r="KEN35" s="272"/>
      <c r="KEO35" s="272"/>
      <c r="KEP35" s="272"/>
      <c r="KEQ35" s="272"/>
      <c r="KER35" s="272"/>
      <c r="KES35" s="272"/>
      <c r="KET35" s="272"/>
      <c r="KEU35" s="272"/>
      <c r="KEV35" s="272"/>
      <c r="KEW35" s="272"/>
      <c r="KEX35" s="272"/>
      <c r="KEY35" s="272"/>
      <c r="KEZ35" s="272"/>
      <c r="KFA35" s="272"/>
      <c r="KFB35" s="272"/>
      <c r="KFC35" s="272"/>
      <c r="KFD35" s="272"/>
      <c r="KFE35" s="272"/>
      <c r="KFF35" s="272"/>
      <c r="KFG35" s="272"/>
      <c r="KFH35" s="272"/>
      <c r="KFI35" s="272"/>
      <c r="KFJ35" s="272"/>
      <c r="KFK35" s="272"/>
      <c r="KFL35" s="272"/>
      <c r="KFM35" s="272"/>
      <c r="KFN35" s="272"/>
      <c r="KFO35" s="272"/>
      <c r="KFP35" s="272"/>
      <c r="KFQ35" s="272"/>
      <c r="KFR35" s="272"/>
      <c r="KFS35" s="272"/>
      <c r="KFT35" s="272"/>
      <c r="KFU35" s="272"/>
      <c r="KFV35" s="272"/>
      <c r="KFW35" s="272"/>
      <c r="KFX35" s="272"/>
      <c r="KFY35" s="272"/>
      <c r="KFZ35" s="272"/>
      <c r="KGA35" s="272"/>
      <c r="KGB35" s="272"/>
      <c r="KGC35" s="272"/>
      <c r="KGD35" s="272"/>
      <c r="KGE35" s="272"/>
      <c r="KGF35" s="272"/>
      <c r="KGG35" s="272"/>
      <c r="KGH35" s="272"/>
      <c r="KGI35" s="272"/>
      <c r="KGJ35" s="272"/>
      <c r="KGK35" s="272"/>
      <c r="KGL35" s="272"/>
      <c r="KGM35" s="272"/>
      <c r="KGN35" s="272"/>
      <c r="KGO35" s="272"/>
      <c r="KGP35" s="272"/>
      <c r="KGQ35" s="272"/>
      <c r="KGR35" s="272"/>
      <c r="KGS35" s="272"/>
      <c r="KGT35" s="272"/>
      <c r="KGU35" s="272"/>
      <c r="KGV35" s="272"/>
      <c r="KGW35" s="272"/>
      <c r="KGX35" s="272"/>
      <c r="KGY35" s="272"/>
      <c r="KGZ35" s="272"/>
      <c r="KHA35" s="272"/>
      <c r="KHB35" s="272"/>
      <c r="KHC35" s="272"/>
      <c r="KHD35" s="272"/>
      <c r="KHE35" s="272"/>
      <c r="KHF35" s="272"/>
      <c r="KHG35" s="272"/>
      <c r="KHH35" s="272"/>
      <c r="KHI35" s="272"/>
      <c r="KHJ35" s="272"/>
      <c r="KHK35" s="272"/>
      <c r="KHL35" s="272"/>
      <c r="KHM35" s="272"/>
      <c r="KHN35" s="272"/>
      <c r="KHO35" s="272"/>
      <c r="KHP35" s="272"/>
      <c r="KHQ35" s="272"/>
      <c r="KHR35" s="272"/>
      <c r="KHS35" s="272"/>
      <c r="KHT35" s="272"/>
      <c r="KHU35" s="272"/>
      <c r="KHV35" s="272"/>
      <c r="KHW35" s="272"/>
      <c r="KHX35" s="272"/>
      <c r="KHY35" s="272"/>
      <c r="KHZ35" s="272"/>
      <c r="KIA35" s="272"/>
      <c r="KIB35" s="272"/>
      <c r="KIC35" s="272"/>
      <c r="KID35" s="272"/>
      <c r="KIE35" s="272"/>
      <c r="KIF35" s="272"/>
      <c r="KIG35" s="272"/>
      <c r="KIH35" s="272"/>
      <c r="KII35" s="272"/>
      <c r="KIJ35" s="272"/>
      <c r="KIK35" s="272"/>
      <c r="KIL35" s="272"/>
      <c r="KIM35" s="272"/>
      <c r="KIN35" s="272"/>
      <c r="KIO35" s="272"/>
      <c r="KIP35" s="272"/>
      <c r="KIQ35" s="272"/>
      <c r="KIR35" s="272"/>
      <c r="KIS35" s="272"/>
      <c r="KIT35" s="272"/>
      <c r="KIU35" s="272"/>
      <c r="KIV35" s="272"/>
      <c r="KIW35" s="272"/>
      <c r="KIX35" s="272"/>
      <c r="KIY35" s="272"/>
      <c r="KIZ35" s="272"/>
      <c r="KJA35" s="272"/>
      <c r="KJB35" s="272"/>
      <c r="KJC35" s="272"/>
      <c r="KJD35" s="272"/>
      <c r="KJE35" s="272"/>
      <c r="KJF35" s="272"/>
      <c r="KJG35" s="272"/>
      <c r="KJH35" s="272"/>
      <c r="KJI35" s="272"/>
      <c r="KJJ35" s="272"/>
      <c r="KJK35" s="272"/>
      <c r="KJL35" s="272"/>
      <c r="KJM35" s="272"/>
      <c r="KJN35" s="272"/>
      <c r="KJO35" s="272"/>
      <c r="KJP35" s="272"/>
      <c r="KJQ35" s="272"/>
      <c r="KJR35" s="272"/>
      <c r="KJS35" s="272"/>
      <c r="KJT35" s="272"/>
      <c r="KJU35" s="272"/>
      <c r="KJV35" s="272"/>
      <c r="KJW35" s="272"/>
      <c r="KJX35" s="272"/>
      <c r="KJY35" s="272"/>
      <c r="KJZ35" s="272"/>
      <c r="KKA35" s="272"/>
      <c r="KKB35" s="272"/>
      <c r="KKC35" s="272"/>
      <c r="KKD35" s="272"/>
      <c r="KKE35" s="272"/>
      <c r="KKF35" s="272"/>
      <c r="KKG35" s="272"/>
      <c r="KKH35" s="272"/>
      <c r="KKI35" s="272"/>
      <c r="KKJ35" s="272"/>
      <c r="KKK35" s="272"/>
      <c r="KKL35" s="272"/>
      <c r="KKM35" s="272"/>
      <c r="KKN35" s="272"/>
      <c r="KKO35" s="272"/>
      <c r="KKP35" s="272"/>
      <c r="KKQ35" s="272"/>
      <c r="KKR35" s="272"/>
      <c r="KKS35" s="272"/>
      <c r="KKT35" s="272"/>
      <c r="KKU35" s="272"/>
      <c r="KKV35" s="272"/>
      <c r="KKW35" s="272"/>
      <c r="KKX35" s="272"/>
      <c r="KKY35" s="272"/>
      <c r="KKZ35" s="272"/>
      <c r="KLA35" s="272"/>
      <c r="KLB35" s="272"/>
      <c r="KLC35" s="272"/>
      <c r="KLD35" s="272"/>
      <c r="KLE35" s="272"/>
      <c r="KLF35" s="272"/>
      <c r="KLG35" s="272"/>
      <c r="KLH35" s="272"/>
      <c r="KLI35" s="272"/>
      <c r="KLJ35" s="272"/>
      <c r="KLK35" s="272"/>
      <c r="KLL35" s="272"/>
      <c r="KLM35" s="272"/>
      <c r="KLN35" s="272"/>
      <c r="KLO35" s="272"/>
      <c r="KLP35" s="272"/>
      <c r="KLQ35" s="272"/>
      <c r="KLR35" s="272"/>
      <c r="KLS35" s="272"/>
      <c r="KLT35" s="272"/>
      <c r="KLU35" s="272"/>
      <c r="KLV35" s="272"/>
      <c r="KLW35" s="272"/>
      <c r="KLX35" s="272"/>
      <c r="KLY35" s="272"/>
      <c r="KLZ35" s="272"/>
      <c r="KMA35" s="272"/>
      <c r="KMB35" s="272"/>
      <c r="KMC35" s="272"/>
      <c r="KMD35" s="272"/>
      <c r="KME35" s="272"/>
      <c r="KMF35" s="272"/>
      <c r="KMG35" s="272"/>
      <c r="KMH35" s="272"/>
      <c r="KMI35" s="272"/>
      <c r="KMJ35" s="272"/>
      <c r="KMK35" s="272"/>
      <c r="KML35" s="272"/>
      <c r="KMM35" s="272"/>
      <c r="KMN35" s="272"/>
      <c r="KMO35" s="272"/>
      <c r="KMP35" s="272"/>
      <c r="KMQ35" s="272"/>
      <c r="KMR35" s="272"/>
      <c r="KMS35" s="272"/>
      <c r="KMT35" s="272"/>
      <c r="KMU35" s="272"/>
      <c r="KMV35" s="272"/>
      <c r="KMW35" s="272"/>
      <c r="KMX35" s="272"/>
      <c r="KMY35" s="272"/>
      <c r="KMZ35" s="272"/>
      <c r="KNA35" s="272"/>
      <c r="KNB35" s="272"/>
      <c r="KNC35" s="272"/>
      <c r="KND35" s="272"/>
      <c r="KNE35" s="272"/>
      <c r="KNF35" s="272"/>
      <c r="KNG35" s="272"/>
      <c r="KNH35" s="272"/>
      <c r="KNI35" s="272"/>
      <c r="KNJ35" s="272"/>
      <c r="KNK35" s="272"/>
      <c r="KNL35" s="272"/>
      <c r="KNM35" s="272"/>
      <c r="KNN35" s="272"/>
      <c r="KNO35" s="272"/>
      <c r="KNP35" s="272"/>
      <c r="KNQ35" s="272"/>
      <c r="KNR35" s="272"/>
      <c r="KNS35" s="272"/>
      <c r="KNT35" s="272"/>
      <c r="KNU35" s="272"/>
      <c r="KNV35" s="272"/>
      <c r="KNW35" s="272"/>
      <c r="KNX35" s="272"/>
      <c r="KNY35" s="272"/>
      <c r="KNZ35" s="272"/>
      <c r="KOA35" s="272"/>
      <c r="KOB35" s="272"/>
      <c r="KOC35" s="272"/>
      <c r="KOD35" s="272"/>
      <c r="KOE35" s="272"/>
      <c r="KOF35" s="272"/>
      <c r="KOG35" s="272"/>
      <c r="KOH35" s="272"/>
      <c r="KOI35" s="272"/>
      <c r="KOJ35" s="272"/>
      <c r="KOK35" s="272"/>
      <c r="KOL35" s="272"/>
      <c r="KOM35" s="272"/>
      <c r="KON35" s="272"/>
      <c r="KOO35" s="272"/>
      <c r="KOP35" s="272"/>
      <c r="KOQ35" s="272"/>
      <c r="KOR35" s="272"/>
      <c r="KOS35" s="272"/>
      <c r="KOT35" s="272"/>
      <c r="KOU35" s="272"/>
      <c r="KOV35" s="272"/>
      <c r="KOW35" s="272"/>
      <c r="KOX35" s="272"/>
      <c r="KOY35" s="272"/>
      <c r="KOZ35" s="272"/>
      <c r="KPA35" s="272"/>
      <c r="KPB35" s="272"/>
      <c r="KPC35" s="272"/>
      <c r="KPD35" s="272"/>
      <c r="KPE35" s="272"/>
      <c r="KPF35" s="272"/>
      <c r="KPG35" s="272"/>
      <c r="KPH35" s="272"/>
      <c r="KPI35" s="272"/>
      <c r="KPJ35" s="272"/>
      <c r="KPK35" s="272"/>
      <c r="KPL35" s="272"/>
      <c r="KPM35" s="272"/>
      <c r="KPN35" s="272"/>
      <c r="KPO35" s="272"/>
      <c r="KPP35" s="272"/>
      <c r="KPQ35" s="272"/>
      <c r="KPR35" s="272"/>
      <c r="KPS35" s="272"/>
      <c r="KPT35" s="272"/>
      <c r="KPU35" s="272"/>
      <c r="KPV35" s="272"/>
      <c r="KPW35" s="272"/>
      <c r="KPX35" s="272"/>
      <c r="KPY35" s="272"/>
      <c r="KPZ35" s="272"/>
      <c r="KQA35" s="272"/>
      <c r="KQB35" s="272"/>
      <c r="KQC35" s="272"/>
      <c r="KQD35" s="272"/>
      <c r="KQE35" s="272"/>
      <c r="KQF35" s="272"/>
      <c r="KQG35" s="272"/>
      <c r="KQH35" s="272"/>
      <c r="KQI35" s="272"/>
      <c r="KQJ35" s="272"/>
      <c r="KQK35" s="272"/>
      <c r="KQL35" s="272"/>
      <c r="KQM35" s="272"/>
      <c r="KQN35" s="272"/>
      <c r="KQO35" s="272"/>
      <c r="KQP35" s="272"/>
      <c r="KQQ35" s="272"/>
      <c r="KQR35" s="272"/>
      <c r="KQS35" s="272"/>
      <c r="KQT35" s="272"/>
      <c r="KQU35" s="272"/>
      <c r="KQV35" s="272"/>
      <c r="KQW35" s="272"/>
      <c r="KQX35" s="272"/>
      <c r="KQY35" s="272"/>
      <c r="KQZ35" s="272"/>
      <c r="KRA35" s="272"/>
      <c r="KRB35" s="272"/>
      <c r="KRC35" s="272"/>
      <c r="KRD35" s="272"/>
      <c r="KRE35" s="272"/>
      <c r="KRF35" s="272"/>
      <c r="KRG35" s="272"/>
      <c r="KRH35" s="272"/>
      <c r="KRI35" s="272"/>
      <c r="KRJ35" s="272"/>
      <c r="KRK35" s="272"/>
      <c r="KRL35" s="272"/>
      <c r="KRM35" s="272"/>
      <c r="KRN35" s="272"/>
      <c r="KRO35" s="272"/>
      <c r="KRP35" s="272"/>
      <c r="KRQ35" s="272"/>
      <c r="KRR35" s="272"/>
      <c r="KRS35" s="272"/>
      <c r="KRT35" s="272"/>
      <c r="KRU35" s="272"/>
      <c r="KRV35" s="272"/>
      <c r="KRW35" s="272"/>
      <c r="KRX35" s="272"/>
      <c r="KRY35" s="272"/>
      <c r="KRZ35" s="272"/>
      <c r="KSA35" s="272"/>
      <c r="KSB35" s="272"/>
      <c r="KSC35" s="272"/>
      <c r="KSD35" s="272"/>
      <c r="KSE35" s="272"/>
      <c r="KSF35" s="272"/>
      <c r="KSG35" s="272"/>
      <c r="KSH35" s="272"/>
      <c r="KSI35" s="272"/>
      <c r="KSJ35" s="272"/>
      <c r="KSK35" s="272"/>
      <c r="KSL35" s="272"/>
      <c r="KSM35" s="272"/>
      <c r="KSN35" s="272"/>
      <c r="KSO35" s="272"/>
      <c r="KSP35" s="272"/>
      <c r="KSQ35" s="272"/>
      <c r="KSR35" s="272"/>
      <c r="KSS35" s="272"/>
      <c r="KST35" s="272"/>
      <c r="KSU35" s="272"/>
      <c r="KSV35" s="272"/>
      <c r="KSW35" s="272"/>
      <c r="KSX35" s="272"/>
      <c r="KSY35" s="272"/>
      <c r="KSZ35" s="272"/>
      <c r="KTA35" s="272"/>
      <c r="KTB35" s="272"/>
      <c r="KTC35" s="272"/>
      <c r="KTD35" s="272"/>
      <c r="KTE35" s="272"/>
      <c r="KTF35" s="272"/>
      <c r="KTG35" s="272"/>
      <c r="KTH35" s="272"/>
      <c r="KTI35" s="272"/>
      <c r="KTJ35" s="272"/>
      <c r="KTK35" s="272"/>
      <c r="KTL35" s="272"/>
      <c r="KTM35" s="272"/>
      <c r="KTN35" s="272"/>
      <c r="KTO35" s="272"/>
      <c r="KTP35" s="272"/>
      <c r="KTQ35" s="272"/>
      <c r="KTR35" s="272"/>
      <c r="KTS35" s="272"/>
      <c r="KTT35" s="272"/>
      <c r="KTU35" s="272"/>
      <c r="KTV35" s="272"/>
      <c r="KTW35" s="272"/>
      <c r="KTX35" s="272"/>
      <c r="KTY35" s="272"/>
      <c r="KTZ35" s="272"/>
      <c r="KUA35" s="272"/>
      <c r="KUB35" s="272"/>
      <c r="KUC35" s="272"/>
      <c r="KUD35" s="272"/>
      <c r="KUE35" s="272"/>
      <c r="KUF35" s="272"/>
      <c r="KUG35" s="272"/>
      <c r="KUH35" s="272"/>
      <c r="KUI35" s="272"/>
      <c r="KUJ35" s="272"/>
      <c r="KUK35" s="272"/>
      <c r="KUL35" s="272"/>
      <c r="KUM35" s="272"/>
      <c r="KUN35" s="272"/>
      <c r="KUO35" s="272"/>
      <c r="KUP35" s="272"/>
      <c r="KUQ35" s="272"/>
      <c r="KUR35" s="272"/>
      <c r="KUS35" s="272"/>
      <c r="KUT35" s="272"/>
      <c r="KUU35" s="272"/>
      <c r="KUV35" s="272"/>
      <c r="KUW35" s="272"/>
      <c r="KUX35" s="272"/>
      <c r="KUY35" s="272"/>
      <c r="KUZ35" s="272"/>
      <c r="KVA35" s="272"/>
      <c r="KVB35" s="272"/>
      <c r="KVC35" s="272"/>
      <c r="KVD35" s="272"/>
      <c r="KVE35" s="272"/>
      <c r="KVF35" s="272"/>
      <c r="KVG35" s="272"/>
      <c r="KVH35" s="272"/>
      <c r="KVI35" s="272"/>
      <c r="KVJ35" s="272"/>
      <c r="KVK35" s="272"/>
      <c r="KVL35" s="272"/>
      <c r="KVM35" s="272"/>
      <c r="KVN35" s="272"/>
      <c r="KVO35" s="272"/>
      <c r="KVP35" s="272"/>
      <c r="KVQ35" s="272"/>
      <c r="KVR35" s="272"/>
      <c r="KVS35" s="272"/>
      <c r="KVT35" s="272"/>
      <c r="KVU35" s="272"/>
      <c r="KVV35" s="272"/>
      <c r="KVW35" s="272"/>
      <c r="KVX35" s="272"/>
      <c r="KVY35" s="272"/>
      <c r="KVZ35" s="272"/>
      <c r="KWA35" s="272"/>
      <c r="KWB35" s="272"/>
      <c r="KWC35" s="272"/>
      <c r="KWD35" s="272"/>
      <c r="KWE35" s="272"/>
      <c r="KWF35" s="272"/>
      <c r="KWG35" s="272"/>
      <c r="KWH35" s="272"/>
      <c r="KWI35" s="272"/>
      <c r="KWJ35" s="272"/>
      <c r="KWK35" s="272"/>
      <c r="KWL35" s="272"/>
      <c r="KWM35" s="272"/>
      <c r="KWN35" s="272"/>
      <c r="KWO35" s="272"/>
      <c r="KWP35" s="272"/>
      <c r="KWQ35" s="272"/>
      <c r="KWR35" s="272"/>
      <c r="KWS35" s="272"/>
      <c r="KWT35" s="272"/>
      <c r="KWU35" s="272"/>
      <c r="KWV35" s="272"/>
      <c r="KWW35" s="272"/>
      <c r="KWX35" s="272"/>
      <c r="KWY35" s="272"/>
      <c r="KWZ35" s="272"/>
      <c r="KXA35" s="272"/>
      <c r="KXB35" s="272"/>
      <c r="KXC35" s="272"/>
      <c r="KXD35" s="272"/>
      <c r="KXE35" s="272"/>
      <c r="KXF35" s="272"/>
      <c r="KXG35" s="272"/>
      <c r="KXH35" s="272"/>
      <c r="KXI35" s="272"/>
      <c r="KXJ35" s="272"/>
      <c r="KXK35" s="272"/>
      <c r="KXL35" s="272"/>
      <c r="KXM35" s="272"/>
      <c r="KXN35" s="272"/>
      <c r="KXO35" s="272"/>
      <c r="KXP35" s="272"/>
      <c r="KXQ35" s="272"/>
      <c r="KXR35" s="272"/>
      <c r="KXS35" s="272"/>
      <c r="KXT35" s="272"/>
      <c r="KXU35" s="272"/>
      <c r="KXV35" s="272"/>
      <c r="KXW35" s="272"/>
      <c r="KXX35" s="272"/>
      <c r="KXY35" s="272"/>
      <c r="KXZ35" s="272"/>
      <c r="KYA35" s="272"/>
      <c r="KYB35" s="272"/>
      <c r="KYC35" s="272"/>
      <c r="KYD35" s="272"/>
      <c r="KYE35" s="272"/>
      <c r="KYF35" s="272"/>
      <c r="KYG35" s="272"/>
      <c r="KYH35" s="272"/>
      <c r="KYI35" s="272"/>
      <c r="KYJ35" s="272"/>
      <c r="KYK35" s="272"/>
      <c r="KYL35" s="272"/>
      <c r="KYM35" s="272"/>
      <c r="KYN35" s="272"/>
      <c r="KYO35" s="272"/>
      <c r="KYP35" s="272"/>
      <c r="KYQ35" s="272"/>
      <c r="KYR35" s="272"/>
      <c r="KYS35" s="272"/>
      <c r="KYT35" s="272"/>
      <c r="KYU35" s="272"/>
      <c r="KYV35" s="272"/>
      <c r="KYW35" s="272"/>
      <c r="KYX35" s="272"/>
      <c r="KYY35" s="272"/>
      <c r="KYZ35" s="272"/>
      <c r="KZA35" s="272"/>
      <c r="KZB35" s="272"/>
      <c r="KZC35" s="272"/>
      <c r="KZD35" s="272"/>
      <c r="KZE35" s="272"/>
      <c r="KZF35" s="272"/>
      <c r="KZG35" s="272"/>
      <c r="KZH35" s="272"/>
      <c r="KZI35" s="272"/>
      <c r="KZJ35" s="272"/>
      <c r="KZK35" s="272"/>
      <c r="KZL35" s="272"/>
      <c r="KZM35" s="272"/>
      <c r="KZN35" s="272"/>
      <c r="KZO35" s="272"/>
      <c r="KZP35" s="272"/>
      <c r="KZQ35" s="272"/>
      <c r="KZR35" s="272"/>
      <c r="KZS35" s="272"/>
      <c r="KZT35" s="272"/>
      <c r="KZU35" s="272"/>
      <c r="KZV35" s="272"/>
      <c r="KZW35" s="272"/>
      <c r="KZX35" s="272"/>
      <c r="KZY35" s="272"/>
      <c r="KZZ35" s="272"/>
      <c r="LAA35" s="272"/>
      <c r="LAB35" s="272"/>
      <c r="LAC35" s="272"/>
      <c r="LAD35" s="272"/>
      <c r="LAE35" s="272"/>
      <c r="LAF35" s="272"/>
      <c r="LAG35" s="272"/>
      <c r="LAH35" s="272"/>
      <c r="LAI35" s="272"/>
      <c r="LAJ35" s="272"/>
      <c r="LAK35" s="272"/>
      <c r="LAL35" s="272"/>
      <c r="LAM35" s="272"/>
      <c r="LAN35" s="272"/>
      <c r="LAO35" s="272"/>
      <c r="LAP35" s="272"/>
      <c r="LAQ35" s="272"/>
      <c r="LAR35" s="272"/>
      <c r="LAS35" s="272"/>
      <c r="LAT35" s="272"/>
      <c r="LAU35" s="272"/>
      <c r="LAV35" s="272"/>
      <c r="LAW35" s="272"/>
      <c r="LAX35" s="272"/>
      <c r="LAY35" s="272"/>
      <c r="LAZ35" s="272"/>
      <c r="LBA35" s="272"/>
      <c r="LBB35" s="272"/>
      <c r="LBC35" s="272"/>
      <c r="LBD35" s="272"/>
      <c r="LBE35" s="272"/>
      <c r="LBF35" s="272"/>
      <c r="LBG35" s="272"/>
      <c r="LBH35" s="272"/>
      <c r="LBI35" s="272"/>
      <c r="LBJ35" s="272"/>
      <c r="LBK35" s="272"/>
      <c r="LBL35" s="272"/>
      <c r="LBM35" s="272"/>
      <c r="LBN35" s="272"/>
      <c r="LBO35" s="272"/>
      <c r="LBP35" s="272"/>
      <c r="LBQ35" s="272"/>
      <c r="LBR35" s="272"/>
      <c r="LBS35" s="272"/>
      <c r="LBT35" s="272"/>
      <c r="LBU35" s="272"/>
      <c r="LBV35" s="272"/>
      <c r="LBW35" s="272"/>
      <c r="LBX35" s="272"/>
      <c r="LBY35" s="272"/>
      <c r="LBZ35" s="272"/>
      <c r="LCA35" s="272"/>
      <c r="LCB35" s="272"/>
      <c r="LCC35" s="272"/>
      <c r="LCD35" s="272"/>
      <c r="LCE35" s="272"/>
      <c r="LCF35" s="272"/>
      <c r="LCG35" s="272"/>
      <c r="LCH35" s="272"/>
      <c r="LCI35" s="272"/>
      <c r="LCJ35" s="272"/>
      <c r="LCK35" s="272"/>
      <c r="LCL35" s="272"/>
      <c r="LCM35" s="272"/>
      <c r="LCN35" s="272"/>
      <c r="LCO35" s="272"/>
      <c r="LCP35" s="272"/>
      <c r="LCQ35" s="272"/>
      <c r="LCR35" s="272"/>
      <c r="LCS35" s="272"/>
      <c r="LCT35" s="272"/>
      <c r="LCU35" s="272"/>
      <c r="LCV35" s="272"/>
      <c r="LCW35" s="272"/>
      <c r="LCX35" s="272"/>
      <c r="LCY35" s="272"/>
      <c r="LCZ35" s="272"/>
      <c r="LDA35" s="272"/>
      <c r="LDB35" s="272"/>
      <c r="LDC35" s="272"/>
      <c r="LDD35" s="272"/>
      <c r="LDE35" s="272"/>
      <c r="LDF35" s="272"/>
      <c r="LDG35" s="272"/>
      <c r="LDH35" s="272"/>
      <c r="LDI35" s="272"/>
      <c r="LDJ35" s="272"/>
      <c r="LDK35" s="272"/>
      <c r="LDL35" s="272"/>
      <c r="LDM35" s="272"/>
      <c r="LDN35" s="272"/>
      <c r="LDO35" s="272"/>
      <c r="LDP35" s="272"/>
      <c r="LDQ35" s="272"/>
      <c r="LDR35" s="272"/>
      <c r="LDS35" s="272"/>
      <c r="LDT35" s="272"/>
      <c r="LDU35" s="272"/>
      <c r="LDV35" s="272"/>
      <c r="LDW35" s="272"/>
      <c r="LDX35" s="272"/>
      <c r="LDY35" s="272"/>
      <c r="LDZ35" s="272"/>
      <c r="LEA35" s="272"/>
      <c r="LEB35" s="272"/>
      <c r="LEC35" s="272"/>
      <c r="LED35" s="272"/>
      <c r="LEE35" s="272"/>
      <c r="LEF35" s="272"/>
      <c r="LEG35" s="272"/>
      <c r="LEH35" s="272"/>
      <c r="LEI35" s="272"/>
      <c r="LEJ35" s="272"/>
      <c r="LEK35" s="272"/>
      <c r="LEL35" s="272"/>
      <c r="LEM35" s="272"/>
      <c r="LEN35" s="272"/>
      <c r="LEO35" s="272"/>
      <c r="LEP35" s="272"/>
      <c r="LEQ35" s="272"/>
      <c r="LER35" s="272"/>
      <c r="LES35" s="272"/>
      <c r="LET35" s="272"/>
      <c r="LEU35" s="272"/>
      <c r="LEV35" s="272"/>
      <c r="LEW35" s="272"/>
      <c r="LEX35" s="272"/>
      <c r="LEY35" s="272"/>
      <c r="LEZ35" s="272"/>
      <c r="LFA35" s="272"/>
      <c r="LFB35" s="272"/>
      <c r="LFC35" s="272"/>
      <c r="LFD35" s="272"/>
      <c r="LFE35" s="272"/>
      <c r="LFF35" s="272"/>
      <c r="LFG35" s="272"/>
      <c r="LFH35" s="272"/>
      <c r="LFI35" s="272"/>
      <c r="LFJ35" s="272"/>
      <c r="LFK35" s="272"/>
      <c r="LFL35" s="272"/>
      <c r="LFM35" s="272"/>
      <c r="LFN35" s="272"/>
      <c r="LFO35" s="272"/>
      <c r="LFP35" s="272"/>
      <c r="LFQ35" s="272"/>
      <c r="LFR35" s="272"/>
      <c r="LFS35" s="272"/>
      <c r="LFT35" s="272"/>
      <c r="LFU35" s="272"/>
      <c r="LFV35" s="272"/>
      <c r="LFW35" s="272"/>
      <c r="LFX35" s="272"/>
      <c r="LFY35" s="272"/>
      <c r="LFZ35" s="272"/>
      <c r="LGA35" s="272"/>
      <c r="LGB35" s="272"/>
      <c r="LGC35" s="272"/>
      <c r="LGD35" s="272"/>
      <c r="LGE35" s="272"/>
      <c r="LGF35" s="272"/>
      <c r="LGG35" s="272"/>
      <c r="LGH35" s="272"/>
      <c r="LGI35" s="272"/>
      <c r="LGJ35" s="272"/>
      <c r="LGK35" s="272"/>
      <c r="LGL35" s="272"/>
      <c r="LGM35" s="272"/>
      <c r="LGN35" s="272"/>
      <c r="LGO35" s="272"/>
      <c r="LGP35" s="272"/>
      <c r="LGQ35" s="272"/>
      <c r="LGR35" s="272"/>
      <c r="LGS35" s="272"/>
      <c r="LGT35" s="272"/>
      <c r="LGU35" s="272"/>
      <c r="LGV35" s="272"/>
      <c r="LGW35" s="272"/>
      <c r="LGX35" s="272"/>
      <c r="LGY35" s="272"/>
      <c r="LGZ35" s="272"/>
      <c r="LHA35" s="272"/>
      <c r="LHB35" s="272"/>
      <c r="LHC35" s="272"/>
      <c r="LHD35" s="272"/>
      <c r="LHE35" s="272"/>
      <c r="LHF35" s="272"/>
      <c r="LHG35" s="272"/>
      <c r="LHH35" s="272"/>
      <c r="LHI35" s="272"/>
      <c r="LHJ35" s="272"/>
      <c r="LHK35" s="272"/>
      <c r="LHL35" s="272"/>
      <c r="LHM35" s="272"/>
      <c r="LHN35" s="272"/>
      <c r="LHO35" s="272"/>
      <c r="LHP35" s="272"/>
      <c r="LHQ35" s="272"/>
      <c r="LHR35" s="272"/>
      <c r="LHS35" s="272"/>
      <c r="LHT35" s="272"/>
      <c r="LHU35" s="272"/>
      <c r="LHV35" s="272"/>
      <c r="LHW35" s="272"/>
      <c r="LHX35" s="272"/>
      <c r="LHY35" s="272"/>
      <c r="LHZ35" s="272"/>
      <c r="LIA35" s="272"/>
      <c r="LIB35" s="272"/>
      <c r="LIC35" s="272"/>
      <c r="LID35" s="272"/>
      <c r="LIE35" s="272"/>
      <c r="LIF35" s="272"/>
      <c r="LIG35" s="272"/>
      <c r="LIH35" s="272"/>
      <c r="LII35" s="272"/>
      <c r="LIJ35" s="272"/>
      <c r="LIK35" s="272"/>
      <c r="LIL35" s="272"/>
      <c r="LIM35" s="272"/>
      <c r="LIN35" s="272"/>
      <c r="LIO35" s="272"/>
      <c r="LIP35" s="272"/>
      <c r="LIQ35" s="272"/>
      <c r="LIR35" s="272"/>
      <c r="LIS35" s="272"/>
      <c r="LIT35" s="272"/>
      <c r="LIU35" s="272"/>
      <c r="LIV35" s="272"/>
      <c r="LIW35" s="272"/>
      <c r="LIX35" s="272"/>
      <c r="LIY35" s="272"/>
      <c r="LIZ35" s="272"/>
      <c r="LJA35" s="272"/>
      <c r="LJB35" s="272"/>
      <c r="LJC35" s="272"/>
      <c r="LJD35" s="272"/>
      <c r="LJE35" s="272"/>
      <c r="LJF35" s="272"/>
      <c r="LJG35" s="272"/>
      <c r="LJH35" s="272"/>
      <c r="LJI35" s="272"/>
      <c r="LJJ35" s="272"/>
      <c r="LJK35" s="272"/>
      <c r="LJL35" s="272"/>
      <c r="LJM35" s="272"/>
      <c r="LJN35" s="272"/>
      <c r="LJO35" s="272"/>
      <c r="LJP35" s="272"/>
      <c r="LJQ35" s="272"/>
      <c r="LJR35" s="272"/>
      <c r="LJS35" s="272"/>
      <c r="LJT35" s="272"/>
      <c r="LJU35" s="272"/>
      <c r="LJV35" s="272"/>
      <c r="LJW35" s="272"/>
      <c r="LJX35" s="272"/>
      <c r="LJY35" s="272"/>
      <c r="LJZ35" s="272"/>
      <c r="LKA35" s="272"/>
      <c r="LKB35" s="272"/>
      <c r="LKC35" s="272"/>
      <c r="LKD35" s="272"/>
      <c r="LKE35" s="272"/>
      <c r="LKF35" s="272"/>
      <c r="LKG35" s="272"/>
      <c r="LKH35" s="272"/>
      <c r="LKI35" s="272"/>
      <c r="LKJ35" s="272"/>
      <c r="LKK35" s="272"/>
      <c r="LKL35" s="272"/>
      <c r="LKM35" s="272"/>
      <c r="LKN35" s="272"/>
      <c r="LKO35" s="272"/>
      <c r="LKP35" s="272"/>
      <c r="LKQ35" s="272"/>
      <c r="LKR35" s="272"/>
      <c r="LKS35" s="272"/>
      <c r="LKT35" s="272"/>
      <c r="LKU35" s="272"/>
      <c r="LKV35" s="272"/>
      <c r="LKW35" s="272"/>
      <c r="LKX35" s="272"/>
      <c r="LKY35" s="272"/>
      <c r="LKZ35" s="272"/>
      <c r="LLA35" s="272"/>
      <c r="LLB35" s="272"/>
      <c r="LLC35" s="272"/>
      <c r="LLD35" s="272"/>
      <c r="LLE35" s="272"/>
      <c r="LLF35" s="272"/>
      <c r="LLG35" s="272"/>
      <c r="LLH35" s="272"/>
      <c r="LLI35" s="272"/>
      <c r="LLJ35" s="272"/>
      <c r="LLK35" s="272"/>
      <c r="LLL35" s="272"/>
      <c r="LLM35" s="272"/>
      <c r="LLN35" s="272"/>
      <c r="LLO35" s="272"/>
      <c r="LLP35" s="272"/>
      <c r="LLQ35" s="272"/>
      <c r="LLR35" s="272"/>
      <c r="LLS35" s="272"/>
      <c r="LLT35" s="272"/>
      <c r="LLU35" s="272"/>
      <c r="LLV35" s="272"/>
      <c r="LLW35" s="272"/>
      <c r="LLX35" s="272"/>
      <c r="LLY35" s="272"/>
      <c r="LLZ35" s="272"/>
      <c r="LMA35" s="272"/>
      <c r="LMB35" s="272"/>
      <c r="LMC35" s="272"/>
      <c r="LMD35" s="272"/>
      <c r="LME35" s="272"/>
      <c r="LMF35" s="272"/>
      <c r="LMG35" s="272"/>
      <c r="LMH35" s="272"/>
      <c r="LMI35" s="272"/>
      <c r="LMJ35" s="272"/>
      <c r="LMK35" s="272"/>
      <c r="LML35" s="272"/>
      <c r="LMM35" s="272"/>
      <c r="LMN35" s="272"/>
      <c r="LMO35" s="272"/>
      <c r="LMP35" s="272"/>
      <c r="LMQ35" s="272"/>
      <c r="LMR35" s="272"/>
      <c r="LMS35" s="272"/>
      <c r="LMT35" s="272"/>
      <c r="LMU35" s="272"/>
      <c r="LMV35" s="272"/>
      <c r="LMW35" s="272"/>
      <c r="LMX35" s="272"/>
      <c r="LMY35" s="272"/>
      <c r="LMZ35" s="272"/>
      <c r="LNA35" s="272"/>
      <c r="LNB35" s="272"/>
      <c r="LNC35" s="272"/>
      <c r="LND35" s="272"/>
      <c r="LNE35" s="272"/>
      <c r="LNF35" s="272"/>
      <c r="LNG35" s="272"/>
      <c r="LNH35" s="272"/>
      <c r="LNI35" s="272"/>
      <c r="LNJ35" s="272"/>
      <c r="LNK35" s="272"/>
      <c r="LNL35" s="272"/>
      <c r="LNM35" s="272"/>
      <c r="LNN35" s="272"/>
      <c r="LNO35" s="272"/>
      <c r="LNP35" s="272"/>
      <c r="LNQ35" s="272"/>
      <c r="LNR35" s="272"/>
      <c r="LNS35" s="272"/>
      <c r="LNT35" s="272"/>
      <c r="LNU35" s="272"/>
      <c r="LNV35" s="272"/>
      <c r="LNW35" s="272"/>
      <c r="LNX35" s="272"/>
      <c r="LNY35" s="272"/>
      <c r="LNZ35" s="272"/>
      <c r="LOA35" s="272"/>
      <c r="LOB35" s="272"/>
      <c r="LOC35" s="272"/>
      <c r="LOD35" s="272"/>
      <c r="LOE35" s="272"/>
      <c r="LOF35" s="272"/>
      <c r="LOG35" s="272"/>
      <c r="LOH35" s="272"/>
      <c r="LOI35" s="272"/>
      <c r="LOJ35" s="272"/>
      <c r="LOK35" s="272"/>
      <c r="LOL35" s="272"/>
      <c r="LOM35" s="272"/>
      <c r="LON35" s="272"/>
      <c r="LOO35" s="272"/>
      <c r="LOP35" s="272"/>
      <c r="LOQ35" s="272"/>
      <c r="LOR35" s="272"/>
      <c r="LOS35" s="272"/>
      <c r="LOT35" s="272"/>
      <c r="LOU35" s="272"/>
      <c r="LOV35" s="272"/>
      <c r="LOW35" s="272"/>
      <c r="LOX35" s="272"/>
      <c r="LOY35" s="272"/>
      <c r="LOZ35" s="272"/>
      <c r="LPA35" s="272"/>
      <c r="LPB35" s="272"/>
      <c r="LPC35" s="272"/>
      <c r="LPD35" s="272"/>
      <c r="LPE35" s="272"/>
      <c r="LPF35" s="272"/>
      <c r="LPG35" s="272"/>
      <c r="LPH35" s="272"/>
      <c r="LPI35" s="272"/>
      <c r="LPJ35" s="272"/>
      <c r="LPK35" s="272"/>
      <c r="LPL35" s="272"/>
      <c r="LPM35" s="272"/>
      <c r="LPN35" s="272"/>
      <c r="LPO35" s="272"/>
      <c r="LPP35" s="272"/>
      <c r="LPQ35" s="272"/>
      <c r="LPR35" s="272"/>
      <c r="LPS35" s="272"/>
      <c r="LPT35" s="272"/>
      <c r="LPU35" s="272"/>
      <c r="LPV35" s="272"/>
      <c r="LPW35" s="272"/>
      <c r="LPX35" s="272"/>
      <c r="LPY35" s="272"/>
      <c r="LPZ35" s="272"/>
      <c r="LQA35" s="272"/>
      <c r="LQB35" s="272"/>
      <c r="LQC35" s="272"/>
      <c r="LQD35" s="272"/>
      <c r="LQE35" s="272"/>
      <c r="LQF35" s="272"/>
      <c r="LQG35" s="272"/>
      <c r="LQH35" s="272"/>
      <c r="LQI35" s="272"/>
      <c r="LQJ35" s="272"/>
      <c r="LQK35" s="272"/>
      <c r="LQL35" s="272"/>
      <c r="LQM35" s="272"/>
      <c r="LQN35" s="272"/>
      <c r="LQO35" s="272"/>
      <c r="LQP35" s="272"/>
      <c r="LQQ35" s="272"/>
      <c r="LQR35" s="272"/>
      <c r="LQS35" s="272"/>
      <c r="LQT35" s="272"/>
      <c r="LQU35" s="272"/>
      <c r="LQV35" s="272"/>
      <c r="LQW35" s="272"/>
      <c r="LQX35" s="272"/>
      <c r="LQY35" s="272"/>
      <c r="LQZ35" s="272"/>
      <c r="LRA35" s="272"/>
      <c r="LRB35" s="272"/>
      <c r="LRC35" s="272"/>
      <c r="LRD35" s="272"/>
      <c r="LRE35" s="272"/>
      <c r="LRF35" s="272"/>
      <c r="LRG35" s="272"/>
      <c r="LRH35" s="272"/>
      <c r="LRI35" s="272"/>
      <c r="LRJ35" s="272"/>
      <c r="LRK35" s="272"/>
      <c r="LRL35" s="272"/>
      <c r="LRM35" s="272"/>
      <c r="LRN35" s="272"/>
      <c r="LRO35" s="272"/>
      <c r="LRP35" s="272"/>
      <c r="LRQ35" s="272"/>
      <c r="LRR35" s="272"/>
      <c r="LRS35" s="272"/>
      <c r="LRT35" s="272"/>
      <c r="LRU35" s="272"/>
      <c r="LRV35" s="272"/>
      <c r="LRW35" s="272"/>
      <c r="LRX35" s="272"/>
      <c r="LRY35" s="272"/>
      <c r="LRZ35" s="272"/>
      <c r="LSA35" s="272"/>
      <c r="LSB35" s="272"/>
      <c r="LSC35" s="272"/>
      <c r="LSD35" s="272"/>
      <c r="LSE35" s="272"/>
      <c r="LSF35" s="272"/>
      <c r="LSG35" s="272"/>
      <c r="LSH35" s="272"/>
      <c r="LSI35" s="272"/>
      <c r="LSJ35" s="272"/>
      <c r="LSK35" s="272"/>
      <c r="LSL35" s="272"/>
      <c r="LSM35" s="272"/>
      <c r="LSN35" s="272"/>
      <c r="LSO35" s="272"/>
      <c r="LSP35" s="272"/>
      <c r="LSQ35" s="272"/>
      <c r="LSR35" s="272"/>
      <c r="LSS35" s="272"/>
      <c r="LST35" s="272"/>
      <c r="LSU35" s="272"/>
      <c r="LSV35" s="272"/>
      <c r="LSW35" s="272"/>
      <c r="LSX35" s="272"/>
      <c r="LSY35" s="272"/>
      <c r="LSZ35" s="272"/>
      <c r="LTA35" s="272"/>
      <c r="LTB35" s="272"/>
      <c r="LTC35" s="272"/>
      <c r="LTD35" s="272"/>
      <c r="LTE35" s="272"/>
      <c r="LTF35" s="272"/>
      <c r="LTG35" s="272"/>
      <c r="LTH35" s="272"/>
      <c r="LTI35" s="272"/>
      <c r="LTJ35" s="272"/>
      <c r="LTK35" s="272"/>
      <c r="LTL35" s="272"/>
      <c r="LTM35" s="272"/>
      <c r="LTN35" s="272"/>
      <c r="LTO35" s="272"/>
      <c r="LTP35" s="272"/>
      <c r="LTQ35" s="272"/>
      <c r="LTR35" s="272"/>
      <c r="LTS35" s="272"/>
      <c r="LTT35" s="272"/>
      <c r="LTU35" s="272"/>
      <c r="LTV35" s="272"/>
      <c r="LTW35" s="272"/>
      <c r="LTX35" s="272"/>
      <c r="LTY35" s="272"/>
      <c r="LTZ35" s="272"/>
      <c r="LUA35" s="272"/>
      <c r="LUB35" s="272"/>
      <c r="LUC35" s="272"/>
      <c r="LUD35" s="272"/>
      <c r="LUE35" s="272"/>
      <c r="LUF35" s="272"/>
      <c r="LUG35" s="272"/>
      <c r="LUH35" s="272"/>
      <c r="LUI35" s="272"/>
      <c r="LUJ35" s="272"/>
      <c r="LUK35" s="272"/>
      <c r="LUL35" s="272"/>
      <c r="LUM35" s="272"/>
      <c r="LUN35" s="272"/>
      <c r="LUO35" s="272"/>
      <c r="LUP35" s="272"/>
      <c r="LUQ35" s="272"/>
      <c r="LUR35" s="272"/>
      <c r="LUS35" s="272"/>
      <c r="LUT35" s="272"/>
      <c r="LUU35" s="272"/>
      <c r="LUV35" s="272"/>
      <c r="LUW35" s="272"/>
      <c r="LUX35" s="272"/>
      <c r="LUY35" s="272"/>
      <c r="LUZ35" s="272"/>
      <c r="LVA35" s="272"/>
      <c r="LVB35" s="272"/>
      <c r="LVC35" s="272"/>
      <c r="LVD35" s="272"/>
      <c r="LVE35" s="272"/>
      <c r="LVF35" s="272"/>
      <c r="LVG35" s="272"/>
      <c r="LVH35" s="272"/>
      <c r="LVI35" s="272"/>
      <c r="LVJ35" s="272"/>
      <c r="LVK35" s="272"/>
      <c r="LVL35" s="272"/>
      <c r="LVM35" s="272"/>
      <c r="LVN35" s="272"/>
      <c r="LVO35" s="272"/>
      <c r="LVP35" s="272"/>
      <c r="LVQ35" s="272"/>
      <c r="LVR35" s="272"/>
      <c r="LVS35" s="272"/>
      <c r="LVT35" s="272"/>
      <c r="LVU35" s="272"/>
      <c r="LVV35" s="272"/>
      <c r="LVW35" s="272"/>
      <c r="LVX35" s="272"/>
      <c r="LVY35" s="272"/>
      <c r="LVZ35" s="272"/>
      <c r="LWA35" s="272"/>
      <c r="LWB35" s="272"/>
      <c r="LWC35" s="272"/>
      <c r="LWD35" s="272"/>
      <c r="LWE35" s="272"/>
      <c r="LWF35" s="272"/>
      <c r="LWG35" s="272"/>
      <c r="LWH35" s="272"/>
      <c r="LWI35" s="272"/>
      <c r="LWJ35" s="272"/>
      <c r="LWK35" s="272"/>
      <c r="LWL35" s="272"/>
      <c r="LWM35" s="272"/>
      <c r="LWN35" s="272"/>
      <c r="LWO35" s="272"/>
      <c r="LWP35" s="272"/>
      <c r="LWQ35" s="272"/>
      <c r="LWR35" s="272"/>
      <c r="LWS35" s="272"/>
      <c r="LWT35" s="272"/>
      <c r="LWU35" s="272"/>
      <c r="LWV35" s="272"/>
      <c r="LWW35" s="272"/>
      <c r="LWX35" s="272"/>
      <c r="LWY35" s="272"/>
      <c r="LWZ35" s="272"/>
      <c r="LXA35" s="272"/>
      <c r="LXB35" s="272"/>
      <c r="LXC35" s="272"/>
      <c r="LXD35" s="272"/>
      <c r="LXE35" s="272"/>
      <c r="LXF35" s="272"/>
      <c r="LXG35" s="272"/>
      <c r="LXH35" s="272"/>
      <c r="LXI35" s="272"/>
      <c r="LXJ35" s="272"/>
      <c r="LXK35" s="272"/>
      <c r="LXL35" s="272"/>
      <c r="LXM35" s="272"/>
      <c r="LXN35" s="272"/>
      <c r="LXO35" s="272"/>
      <c r="LXP35" s="272"/>
      <c r="LXQ35" s="272"/>
      <c r="LXR35" s="272"/>
      <c r="LXS35" s="272"/>
      <c r="LXT35" s="272"/>
      <c r="LXU35" s="272"/>
      <c r="LXV35" s="272"/>
      <c r="LXW35" s="272"/>
      <c r="LXX35" s="272"/>
      <c r="LXY35" s="272"/>
      <c r="LXZ35" s="272"/>
      <c r="LYA35" s="272"/>
      <c r="LYB35" s="272"/>
      <c r="LYC35" s="272"/>
      <c r="LYD35" s="272"/>
      <c r="LYE35" s="272"/>
      <c r="LYF35" s="272"/>
      <c r="LYG35" s="272"/>
      <c r="LYH35" s="272"/>
      <c r="LYI35" s="272"/>
      <c r="LYJ35" s="272"/>
      <c r="LYK35" s="272"/>
      <c r="LYL35" s="272"/>
      <c r="LYM35" s="272"/>
      <c r="LYN35" s="272"/>
      <c r="LYO35" s="272"/>
      <c r="LYP35" s="272"/>
      <c r="LYQ35" s="272"/>
      <c r="LYR35" s="272"/>
      <c r="LYS35" s="272"/>
      <c r="LYT35" s="272"/>
      <c r="LYU35" s="272"/>
      <c r="LYV35" s="272"/>
      <c r="LYW35" s="272"/>
      <c r="LYX35" s="272"/>
      <c r="LYY35" s="272"/>
      <c r="LYZ35" s="272"/>
      <c r="LZA35" s="272"/>
      <c r="LZB35" s="272"/>
      <c r="LZC35" s="272"/>
      <c r="LZD35" s="272"/>
      <c r="LZE35" s="272"/>
      <c r="LZF35" s="272"/>
      <c r="LZG35" s="272"/>
      <c r="LZH35" s="272"/>
      <c r="LZI35" s="272"/>
      <c r="LZJ35" s="272"/>
      <c r="LZK35" s="272"/>
      <c r="LZL35" s="272"/>
      <c r="LZM35" s="272"/>
      <c r="LZN35" s="272"/>
      <c r="LZO35" s="272"/>
      <c r="LZP35" s="272"/>
      <c r="LZQ35" s="272"/>
      <c r="LZR35" s="272"/>
      <c r="LZS35" s="272"/>
      <c r="LZT35" s="272"/>
      <c r="LZU35" s="272"/>
      <c r="LZV35" s="272"/>
      <c r="LZW35" s="272"/>
      <c r="LZX35" s="272"/>
      <c r="LZY35" s="272"/>
      <c r="LZZ35" s="272"/>
      <c r="MAA35" s="272"/>
      <c r="MAB35" s="272"/>
      <c r="MAC35" s="272"/>
      <c r="MAD35" s="272"/>
      <c r="MAE35" s="272"/>
      <c r="MAF35" s="272"/>
      <c r="MAG35" s="272"/>
      <c r="MAH35" s="272"/>
      <c r="MAI35" s="272"/>
      <c r="MAJ35" s="272"/>
      <c r="MAK35" s="272"/>
      <c r="MAL35" s="272"/>
      <c r="MAM35" s="272"/>
      <c r="MAN35" s="272"/>
      <c r="MAO35" s="272"/>
      <c r="MAP35" s="272"/>
      <c r="MAQ35" s="272"/>
      <c r="MAR35" s="272"/>
      <c r="MAS35" s="272"/>
      <c r="MAT35" s="272"/>
      <c r="MAU35" s="272"/>
      <c r="MAV35" s="272"/>
      <c r="MAW35" s="272"/>
      <c r="MAX35" s="272"/>
      <c r="MAY35" s="272"/>
      <c r="MAZ35" s="272"/>
      <c r="MBA35" s="272"/>
      <c r="MBB35" s="272"/>
      <c r="MBC35" s="272"/>
      <c r="MBD35" s="272"/>
      <c r="MBE35" s="272"/>
      <c r="MBF35" s="272"/>
      <c r="MBG35" s="272"/>
      <c r="MBH35" s="272"/>
      <c r="MBI35" s="272"/>
      <c r="MBJ35" s="272"/>
      <c r="MBK35" s="272"/>
      <c r="MBL35" s="272"/>
      <c r="MBM35" s="272"/>
      <c r="MBN35" s="272"/>
      <c r="MBO35" s="272"/>
      <c r="MBP35" s="272"/>
      <c r="MBQ35" s="272"/>
      <c r="MBR35" s="272"/>
      <c r="MBS35" s="272"/>
      <c r="MBT35" s="272"/>
      <c r="MBU35" s="272"/>
      <c r="MBV35" s="272"/>
      <c r="MBW35" s="272"/>
      <c r="MBX35" s="272"/>
      <c r="MBY35" s="272"/>
      <c r="MBZ35" s="272"/>
      <c r="MCA35" s="272"/>
      <c r="MCB35" s="272"/>
      <c r="MCC35" s="272"/>
      <c r="MCD35" s="272"/>
      <c r="MCE35" s="272"/>
      <c r="MCF35" s="272"/>
      <c r="MCG35" s="272"/>
      <c r="MCH35" s="272"/>
      <c r="MCI35" s="272"/>
      <c r="MCJ35" s="272"/>
      <c r="MCK35" s="272"/>
      <c r="MCL35" s="272"/>
      <c r="MCM35" s="272"/>
      <c r="MCN35" s="272"/>
      <c r="MCO35" s="272"/>
      <c r="MCP35" s="272"/>
      <c r="MCQ35" s="272"/>
      <c r="MCR35" s="272"/>
      <c r="MCS35" s="272"/>
      <c r="MCT35" s="272"/>
      <c r="MCU35" s="272"/>
      <c r="MCV35" s="272"/>
      <c r="MCW35" s="272"/>
      <c r="MCX35" s="272"/>
      <c r="MCY35" s="272"/>
      <c r="MCZ35" s="272"/>
      <c r="MDA35" s="272"/>
      <c r="MDB35" s="272"/>
      <c r="MDC35" s="272"/>
      <c r="MDD35" s="272"/>
      <c r="MDE35" s="272"/>
      <c r="MDF35" s="272"/>
      <c r="MDG35" s="272"/>
      <c r="MDH35" s="272"/>
      <c r="MDI35" s="272"/>
      <c r="MDJ35" s="272"/>
      <c r="MDK35" s="272"/>
      <c r="MDL35" s="272"/>
      <c r="MDM35" s="272"/>
      <c r="MDN35" s="272"/>
      <c r="MDO35" s="272"/>
      <c r="MDP35" s="272"/>
      <c r="MDQ35" s="272"/>
      <c r="MDR35" s="272"/>
      <c r="MDS35" s="272"/>
      <c r="MDT35" s="272"/>
      <c r="MDU35" s="272"/>
      <c r="MDV35" s="272"/>
      <c r="MDW35" s="272"/>
      <c r="MDX35" s="272"/>
      <c r="MDY35" s="272"/>
      <c r="MDZ35" s="272"/>
      <c r="MEA35" s="272"/>
      <c r="MEB35" s="272"/>
      <c r="MEC35" s="272"/>
      <c r="MED35" s="272"/>
      <c r="MEE35" s="272"/>
      <c r="MEF35" s="272"/>
      <c r="MEG35" s="272"/>
      <c r="MEH35" s="272"/>
      <c r="MEI35" s="272"/>
      <c r="MEJ35" s="272"/>
      <c r="MEK35" s="272"/>
      <c r="MEL35" s="272"/>
      <c r="MEM35" s="272"/>
      <c r="MEN35" s="272"/>
      <c r="MEO35" s="272"/>
      <c r="MEP35" s="272"/>
      <c r="MEQ35" s="272"/>
      <c r="MER35" s="272"/>
      <c r="MES35" s="272"/>
      <c r="MET35" s="272"/>
      <c r="MEU35" s="272"/>
      <c r="MEV35" s="272"/>
      <c r="MEW35" s="272"/>
      <c r="MEX35" s="272"/>
      <c r="MEY35" s="272"/>
      <c r="MEZ35" s="272"/>
      <c r="MFA35" s="272"/>
      <c r="MFB35" s="272"/>
      <c r="MFC35" s="272"/>
      <c r="MFD35" s="272"/>
      <c r="MFE35" s="272"/>
      <c r="MFF35" s="272"/>
      <c r="MFG35" s="272"/>
      <c r="MFH35" s="272"/>
      <c r="MFI35" s="272"/>
      <c r="MFJ35" s="272"/>
      <c r="MFK35" s="272"/>
      <c r="MFL35" s="272"/>
      <c r="MFM35" s="272"/>
      <c r="MFN35" s="272"/>
      <c r="MFO35" s="272"/>
      <c r="MFP35" s="272"/>
      <c r="MFQ35" s="272"/>
      <c r="MFR35" s="272"/>
      <c r="MFS35" s="272"/>
      <c r="MFT35" s="272"/>
      <c r="MFU35" s="272"/>
      <c r="MFV35" s="272"/>
      <c r="MFW35" s="272"/>
      <c r="MFX35" s="272"/>
      <c r="MFY35" s="272"/>
      <c r="MFZ35" s="272"/>
      <c r="MGA35" s="272"/>
      <c r="MGB35" s="272"/>
      <c r="MGC35" s="272"/>
      <c r="MGD35" s="272"/>
      <c r="MGE35" s="272"/>
      <c r="MGF35" s="272"/>
      <c r="MGG35" s="272"/>
      <c r="MGH35" s="272"/>
      <c r="MGI35" s="272"/>
      <c r="MGJ35" s="272"/>
      <c r="MGK35" s="272"/>
      <c r="MGL35" s="272"/>
      <c r="MGM35" s="272"/>
      <c r="MGN35" s="272"/>
      <c r="MGO35" s="272"/>
      <c r="MGP35" s="272"/>
      <c r="MGQ35" s="272"/>
      <c r="MGR35" s="272"/>
      <c r="MGS35" s="272"/>
      <c r="MGT35" s="272"/>
      <c r="MGU35" s="272"/>
      <c r="MGV35" s="272"/>
      <c r="MGW35" s="272"/>
      <c r="MGX35" s="272"/>
      <c r="MGY35" s="272"/>
      <c r="MGZ35" s="272"/>
      <c r="MHA35" s="272"/>
      <c r="MHB35" s="272"/>
      <c r="MHC35" s="272"/>
      <c r="MHD35" s="272"/>
      <c r="MHE35" s="272"/>
      <c r="MHF35" s="272"/>
      <c r="MHG35" s="272"/>
      <c r="MHH35" s="272"/>
      <c r="MHI35" s="272"/>
      <c r="MHJ35" s="272"/>
      <c r="MHK35" s="272"/>
      <c r="MHL35" s="272"/>
      <c r="MHM35" s="272"/>
      <c r="MHN35" s="272"/>
      <c r="MHO35" s="272"/>
      <c r="MHP35" s="272"/>
      <c r="MHQ35" s="272"/>
      <c r="MHR35" s="272"/>
      <c r="MHS35" s="272"/>
      <c r="MHT35" s="272"/>
      <c r="MHU35" s="272"/>
      <c r="MHV35" s="272"/>
      <c r="MHW35" s="272"/>
      <c r="MHX35" s="272"/>
      <c r="MHY35" s="272"/>
      <c r="MHZ35" s="272"/>
      <c r="MIA35" s="272"/>
      <c r="MIB35" s="272"/>
      <c r="MIC35" s="272"/>
      <c r="MID35" s="272"/>
      <c r="MIE35" s="272"/>
      <c r="MIF35" s="272"/>
      <c r="MIG35" s="272"/>
      <c r="MIH35" s="272"/>
      <c r="MII35" s="272"/>
      <c r="MIJ35" s="272"/>
      <c r="MIK35" s="272"/>
      <c r="MIL35" s="272"/>
      <c r="MIM35" s="272"/>
      <c r="MIN35" s="272"/>
      <c r="MIO35" s="272"/>
      <c r="MIP35" s="272"/>
      <c r="MIQ35" s="272"/>
      <c r="MIR35" s="272"/>
      <c r="MIS35" s="272"/>
      <c r="MIT35" s="272"/>
      <c r="MIU35" s="272"/>
      <c r="MIV35" s="272"/>
      <c r="MIW35" s="272"/>
      <c r="MIX35" s="272"/>
      <c r="MIY35" s="272"/>
      <c r="MIZ35" s="272"/>
      <c r="MJA35" s="272"/>
      <c r="MJB35" s="272"/>
      <c r="MJC35" s="272"/>
      <c r="MJD35" s="272"/>
      <c r="MJE35" s="272"/>
      <c r="MJF35" s="272"/>
      <c r="MJG35" s="272"/>
      <c r="MJH35" s="272"/>
      <c r="MJI35" s="272"/>
      <c r="MJJ35" s="272"/>
      <c r="MJK35" s="272"/>
      <c r="MJL35" s="272"/>
      <c r="MJM35" s="272"/>
      <c r="MJN35" s="272"/>
      <c r="MJO35" s="272"/>
      <c r="MJP35" s="272"/>
      <c r="MJQ35" s="272"/>
      <c r="MJR35" s="272"/>
      <c r="MJS35" s="272"/>
      <c r="MJT35" s="272"/>
      <c r="MJU35" s="272"/>
      <c r="MJV35" s="272"/>
      <c r="MJW35" s="272"/>
      <c r="MJX35" s="272"/>
      <c r="MJY35" s="272"/>
      <c r="MJZ35" s="272"/>
      <c r="MKA35" s="272"/>
      <c r="MKB35" s="272"/>
      <c r="MKC35" s="272"/>
      <c r="MKD35" s="272"/>
      <c r="MKE35" s="272"/>
      <c r="MKF35" s="272"/>
      <c r="MKG35" s="272"/>
      <c r="MKH35" s="272"/>
      <c r="MKI35" s="272"/>
      <c r="MKJ35" s="272"/>
      <c r="MKK35" s="272"/>
      <c r="MKL35" s="272"/>
      <c r="MKM35" s="272"/>
      <c r="MKN35" s="272"/>
      <c r="MKO35" s="272"/>
      <c r="MKP35" s="272"/>
      <c r="MKQ35" s="272"/>
      <c r="MKR35" s="272"/>
      <c r="MKS35" s="272"/>
      <c r="MKT35" s="272"/>
      <c r="MKU35" s="272"/>
      <c r="MKV35" s="272"/>
      <c r="MKW35" s="272"/>
      <c r="MKX35" s="272"/>
      <c r="MKY35" s="272"/>
      <c r="MKZ35" s="272"/>
      <c r="MLA35" s="272"/>
      <c r="MLB35" s="272"/>
      <c r="MLC35" s="272"/>
      <c r="MLD35" s="272"/>
      <c r="MLE35" s="272"/>
      <c r="MLF35" s="272"/>
      <c r="MLG35" s="272"/>
      <c r="MLH35" s="272"/>
      <c r="MLI35" s="272"/>
      <c r="MLJ35" s="272"/>
      <c r="MLK35" s="272"/>
      <c r="MLL35" s="272"/>
      <c r="MLM35" s="272"/>
      <c r="MLN35" s="272"/>
      <c r="MLO35" s="272"/>
      <c r="MLP35" s="272"/>
      <c r="MLQ35" s="272"/>
      <c r="MLR35" s="272"/>
      <c r="MLS35" s="272"/>
      <c r="MLT35" s="272"/>
      <c r="MLU35" s="272"/>
      <c r="MLV35" s="272"/>
      <c r="MLW35" s="272"/>
      <c r="MLX35" s="272"/>
      <c r="MLY35" s="272"/>
      <c r="MLZ35" s="272"/>
      <c r="MMA35" s="272"/>
      <c r="MMB35" s="272"/>
      <c r="MMC35" s="272"/>
      <c r="MMD35" s="272"/>
      <c r="MME35" s="272"/>
      <c r="MMF35" s="272"/>
      <c r="MMG35" s="272"/>
      <c r="MMH35" s="272"/>
      <c r="MMI35" s="272"/>
      <c r="MMJ35" s="272"/>
      <c r="MMK35" s="272"/>
      <c r="MML35" s="272"/>
      <c r="MMM35" s="272"/>
      <c r="MMN35" s="272"/>
      <c r="MMO35" s="272"/>
      <c r="MMP35" s="272"/>
      <c r="MMQ35" s="272"/>
      <c r="MMR35" s="272"/>
      <c r="MMS35" s="272"/>
      <c r="MMT35" s="272"/>
      <c r="MMU35" s="272"/>
      <c r="MMV35" s="272"/>
      <c r="MMW35" s="272"/>
      <c r="MMX35" s="272"/>
      <c r="MMY35" s="272"/>
      <c r="MMZ35" s="272"/>
      <c r="MNA35" s="272"/>
      <c r="MNB35" s="272"/>
      <c r="MNC35" s="272"/>
      <c r="MND35" s="272"/>
      <c r="MNE35" s="272"/>
      <c r="MNF35" s="272"/>
      <c r="MNG35" s="272"/>
      <c r="MNH35" s="272"/>
      <c r="MNI35" s="272"/>
      <c r="MNJ35" s="272"/>
      <c r="MNK35" s="272"/>
      <c r="MNL35" s="272"/>
      <c r="MNM35" s="272"/>
      <c r="MNN35" s="272"/>
      <c r="MNO35" s="272"/>
      <c r="MNP35" s="272"/>
      <c r="MNQ35" s="272"/>
      <c r="MNR35" s="272"/>
      <c r="MNS35" s="272"/>
      <c r="MNT35" s="272"/>
      <c r="MNU35" s="272"/>
      <c r="MNV35" s="272"/>
      <c r="MNW35" s="272"/>
      <c r="MNX35" s="272"/>
      <c r="MNY35" s="272"/>
      <c r="MNZ35" s="272"/>
      <c r="MOA35" s="272"/>
      <c r="MOB35" s="272"/>
      <c r="MOC35" s="272"/>
      <c r="MOD35" s="272"/>
      <c r="MOE35" s="272"/>
      <c r="MOF35" s="272"/>
      <c r="MOG35" s="272"/>
      <c r="MOH35" s="272"/>
      <c r="MOI35" s="272"/>
      <c r="MOJ35" s="272"/>
      <c r="MOK35" s="272"/>
      <c r="MOL35" s="272"/>
      <c r="MOM35" s="272"/>
      <c r="MON35" s="272"/>
      <c r="MOO35" s="272"/>
      <c r="MOP35" s="272"/>
      <c r="MOQ35" s="272"/>
      <c r="MOR35" s="272"/>
      <c r="MOS35" s="272"/>
      <c r="MOT35" s="272"/>
      <c r="MOU35" s="272"/>
      <c r="MOV35" s="272"/>
      <c r="MOW35" s="272"/>
      <c r="MOX35" s="272"/>
      <c r="MOY35" s="272"/>
      <c r="MOZ35" s="272"/>
      <c r="MPA35" s="272"/>
      <c r="MPB35" s="272"/>
      <c r="MPC35" s="272"/>
      <c r="MPD35" s="272"/>
      <c r="MPE35" s="272"/>
      <c r="MPF35" s="272"/>
      <c r="MPG35" s="272"/>
      <c r="MPH35" s="272"/>
      <c r="MPI35" s="272"/>
      <c r="MPJ35" s="272"/>
      <c r="MPK35" s="272"/>
      <c r="MPL35" s="272"/>
      <c r="MPM35" s="272"/>
      <c r="MPN35" s="272"/>
      <c r="MPO35" s="272"/>
      <c r="MPP35" s="272"/>
      <c r="MPQ35" s="272"/>
      <c r="MPR35" s="272"/>
      <c r="MPS35" s="272"/>
      <c r="MPT35" s="272"/>
      <c r="MPU35" s="272"/>
      <c r="MPV35" s="272"/>
      <c r="MPW35" s="272"/>
      <c r="MPX35" s="272"/>
      <c r="MPY35" s="272"/>
      <c r="MPZ35" s="272"/>
      <c r="MQA35" s="272"/>
      <c r="MQB35" s="272"/>
      <c r="MQC35" s="272"/>
      <c r="MQD35" s="272"/>
      <c r="MQE35" s="272"/>
      <c r="MQF35" s="272"/>
      <c r="MQG35" s="272"/>
      <c r="MQH35" s="272"/>
      <c r="MQI35" s="272"/>
      <c r="MQJ35" s="272"/>
      <c r="MQK35" s="272"/>
      <c r="MQL35" s="272"/>
      <c r="MQM35" s="272"/>
      <c r="MQN35" s="272"/>
      <c r="MQO35" s="272"/>
      <c r="MQP35" s="272"/>
      <c r="MQQ35" s="272"/>
      <c r="MQR35" s="272"/>
      <c r="MQS35" s="272"/>
      <c r="MQT35" s="272"/>
      <c r="MQU35" s="272"/>
      <c r="MQV35" s="272"/>
      <c r="MQW35" s="272"/>
      <c r="MQX35" s="272"/>
      <c r="MQY35" s="272"/>
      <c r="MQZ35" s="272"/>
      <c r="MRA35" s="272"/>
      <c r="MRB35" s="272"/>
      <c r="MRC35" s="272"/>
      <c r="MRD35" s="272"/>
      <c r="MRE35" s="272"/>
      <c r="MRF35" s="272"/>
      <c r="MRG35" s="272"/>
      <c r="MRH35" s="272"/>
      <c r="MRI35" s="272"/>
      <c r="MRJ35" s="272"/>
      <c r="MRK35" s="272"/>
      <c r="MRL35" s="272"/>
      <c r="MRM35" s="272"/>
      <c r="MRN35" s="272"/>
      <c r="MRO35" s="272"/>
      <c r="MRP35" s="272"/>
      <c r="MRQ35" s="272"/>
      <c r="MRR35" s="272"/>
      <c r="MRS35" s="272"/>
      <c r="MRT35" s="272"/>
      <c r="MRU35" s="272"/>
      <c r="MRV35" s="272"/>
      <c r="MRW35" s="272"/>
      <c r="MRX35" s="272"/>
      <c r="MRY35" s="272"/>
      <c r="MRZ35" s="272"/>
      <c r="MSA35" s="272"/>
      <c r="MSB35" s="272"/>
      <c r="MSC35" s="272"/>
      <c r="MSD35" s="272"/>
      <c r="MSE35" s="272"/>
      <c r="MSF35" s="272"/>
      <c r="MSG35" s="272"/>
      <c r="MSH35" s="272"/>
      <c r="MSI35" s="272"/>
      <c r="MSJ35" s="272"/>
      <c r="MSK35" s="272"/>
      <c r="MSL35" s="272"/>
      <c r="MSM35" s="272"/>
      <c r="MSN35" s="272"/>
      <c r="MSO35" s="272"/>
      <c r="MSP35" s="272"/>
      <c r="MSQ35" s="272"/>
      <c r="MSR35" s="272"/>
      <c r="MSS35" s="272"/>
      <c r="MST35" s="272"/>
      <c r="MSU35" s="272"/>
      <c r="MSV35" s="272"/>
      <c r="MSW35" s="272"/>
      <c r="MSX35" s="272"/>
      <c r="MSY35" s="272"/>
      <c r="MSZ35" s="272"/>
      <c r="MTA35" s="272"/>
      <c r="MTB35" s="272"/>
      <c r="MTC35" s="272"/>
      <c r="MTD35" s="272"/>
      <c r="MTE35" s="272"/>
      <c r="MTF35" s="272"/>
      <c r="MTG35" s="272"/>
      <c r="MTH35" s="272"/>
      <c r="MTI35" s="272"/>
      <c r="MTJ35" s="272"/>
      <c r="MTK35" s="272"/>
      <c r="MTL35" s="272"/>
      <c r="MTM35" s="272"/>
      <c r="MTN35" s="272"/>
      <c r="MTO35" s="272"/>
      <c r="MTP35" s="272"/>
      <c r="MTQ35" s="272"/>
      <c r="MTR35" s="272"/>
      <c r="MTS35" s="272"/>
      <c r="MTT35" s="272"/>
      <c r="MTU35" s="272"/>
      <c r="MTV35" s="272"/>
      <c r="MTW35" s="272"/>
      <c r="MTX35" s="272"/>
      <c r="MTY35" s="272"/>
      <c r="MTZ35" s="272"/>
      <c r="MUA35" s="272"/>
      <c r="MUB35" s="272"/>
      <c r="MUC35" s="272"/>
      <c r="MUD35" s="272"/>
      <c r="MUE35" s="272"/>
      <c r="MUF35" s="272"/>
      <c r="MUG35" s="272"/>
      <c r="MUH35" s="272"/>
      <c r="MUI35" s="272"/>
      <c r="MUJ35" s="272"/>
      <c r="MUK35" s="272"/>
      <c r="MUL35" s="272"/>
      <c r="MUM35" s="272"/>
      <c r="MUN35" s="272"/>
      <c r="MUO35" s="272"/>
      <c r="MUP35" s="272"/>
      <c r="MUQ35" s="272"/>
      <c r="MUR35" s="272"/>
      <c r="MUS35" s="272"/>
      <c r="MUT35" s="272"/>
      <c r="MUU35" s="272"/>
      <c r="MUV35" s="272"/>
      <c r="MUW35" s="272"/>
      <c r="MUX35" s="272"/>
      <c r="MUY35" s="272"/>
      <c r="MUZ35" s="272"/>
      <c r="MVA35" s="272"/>
      <c r="MVB35" s="272"/>
      <c r="MVC35" s="272"/>
      <c r="MVD35" s="272"/>
      <c r="MVE35" s="272"/>
      <c r="MVF35" s="272"/>
      <c r="MVG35" s="272"/>
      <c r="MVH35" s="272"/>
      <c r="MVI35" s="272"/>
      <c r="MVJ35" s="272"/>
      <c r="MVK35" s="272"/>
      <c r="MVL35" s="272"/>
      <c r="MVM35" s="272"/>
      <c r="MVN35" s="272"/>
      <c r="MVO35" s="272"/>
      <c r="MVP35" s="272"/>
      <c r="MVQ35" s="272"/>
      <c r="MVR35" s="272"/>
      <c r="MVS35" s="272"/>
      <c r="MVT35" s="272"/>
      <c r="MVU35" s="272"/>
      <c r="MVV35" s="272"/>
      <c r="MVW35" s="272"/>
      <c r="MVX35" s="272"/>
      <c r="MVY35" s="272"/>
      <c r="MVZ35" s="272"/>
      <c r="MWA35" s="272"/>
      <c r="MWB35" s="272"/>
      <c r="MWC35" s="272"/>
      <c r="MWD35" s="272"/>
      <c r="MWE35" s="272"/>
      <c r="MWF35" s="272"/>
      <c r="MWG35" s="272"/>
      <c r="MWH35" s="272"/>
      <c r="MWI35" s="272"/>
      <c r="MWJ35" s="272"/>
      <c r="MWK35" s="272"/>
      <c r="MWL35" s="272"/>
      <c r="MWM35" s="272"/>
      <c r="MWN35" s="272"/>
      <c r="MWO35" s="272"/>
      <c r="MWP35" s="272"/>
      <c r="MWQ35" s="272"/>
      <c r="MWR35" s="272"/>
      <c r="MWS35" s="272"/>
      <c r="MWT35" s="272"/>
      <c r="MWU35" s="272"/>
      <c r="MWV35" s="272"/>
      <c r="MWW35" s="272"/>
      <c r="MWX35" s="272"/>
      <c r="MWY35" s="272"/>
      <c r="MWZ35" s="272"/>
      <c r="MXA35" s="272"/>
      <c r="MXB35" s="272"/>
      <c r="MXC35" s="272"/>
      <c r="MXD35" s="272"/>
      <c r="MXE35" s="272"/>
      <c r="MXF35" s="272"/>
      <c r="MXG35" s="272"/>
      <c r="MXH35" s="272"/>
      <c r="MXI35" s="272"/>
      <c r="MXJ35" s="272"/>
      <c r="MXK35" s="272"/>
      <c r="MXL35" s="272"/>
      <c r="MXM35" s="272"/>
      <c r="MXN35" s="272"/>
      <c r="MXO35" s="272"/>
      <c r="MXP35" s="272"/>
      <c r="MXQ35" s="272"/>
      <c r="MXR35" s="272"/>
      <c r="MXS35" s="272"/>
      <c r="MXT35" s="272"/>
      <c r="MXU35" s="272"/>
      <c r="MXV35" s="272"/>
      <c r="MXW35" s="272"/>
      <c r="MXX35" s="272"/>
      <c r="MXY35" s="272"/>
      <c r="MXZ35" s="272"/>
      <c r="MYA35" s="272"/>
      <c r="MYB35" s="272"/>
      <c r="MYC35" s="272"/>
      <c r="MYD35" s="272"/>
      <c r="MYE35" s="272"/>
      <c r="MYF35" s="272"/>
      <c r="MYG35" s="272"/>
      <c r="MYH35" s="272"/>
      <c r="MYI35" s="272"/>
      <c r="MYJ35" s="272"/>
      <c r="MYK35" s="272"/>
      <c r="MYL35" s="272"/>
      <c r="MYM35" s="272"/>
      <c r="MYN35" s="272"/>
      <c r="MYO35" s="272"/>
      <c r="MYP35" s="272"/>
      <c r="MYQ35" s="272"/>
      <c r="MYR35" s="272"/>
      <c r="MYS35" s="272"/>
      <c r="MYT35" s="272"/>
      <c r="MYU35" s="272"/>
      <c r="MYV35" s="272"/>
      <c r="MYW35" s="272"/>
      <c r="MYX35" s="272"/>
      <c r="MYY35" s="272"/>
      <c r="MYZ35" s="272"/>
      <c r="MZA35" s="272"/>
      <c r="MZB35" s="272"/>
      <c r="MZC35" s="272"/>
      <c r="MZD35" s="272"/>
      <c r="MZE35" s="272"/>
      <c r="MZF35" s="272"/>
      <c r="MZG35" s="272"/>
      <c r="MZH35" s="272"/>
      <c r="MZI35" s="272"/>
      <c r="MZJ35" s="272"/>
      <c r="MZK35" s="272"/>
      <c r="MZL35" s="272"/>
      <c r="MZM35" s="272"/>
      <c r="MZN35" s="272"/>
      <c r="MZO35" s="272"/>
      <c r="MZP35" s="272"/>
      <c r="MZQ35" s="272"/>
      <c r="MZR35" s="272"/>
      <c r="MZS35" s="272"/>
      <c r="MZT35" s="272"/>
      <c r="MZU35" s="272"/>
      <c r="MZV35" s="272"/>
      <c r="MZW35" s="272"/>
      <c r="MZX35" s="272"/>
      <c r="MZY35" s="272"/>
      <c r="MZZ35" s="272"/>
      <c r="NAA35" s="272"/>
      <c r="NAB35" s="272"/>
      <c r="NAC35" s="272"/>
      <c r="NAD35" s="272"/>
      <c r="NAE35" s="272"/>
      <c r="NAF35" s="272"/>
      <c r="NAG35" s="272"/>
      <c r="NAH35" s="272"/>
      <c r="NAI35" s="272"/>
      <c r="NAJ35" s="272"/>
      <c r="NAK35" s="272"/>
      <c r="NAL35" s="272"/>
      <c r="NAM35" s="272"/>
      <c r="NAN35" s="272"/>
      <c r="NAO35" s="272"/>
      <c r="NAP35" s="272"/>
      <c r="NAQ35" s="272"/>
      <c r="NAR35" s="272"/>
      <c r="NAS35" s="272"/>
      <c r="NAT35" s="272"/>
      <c r="NAU35" s="272"/>
      <c r="NAV35" s="272"/>
      <c r="NAW35" s="272"/>
      <c r="NAX35" s="272"/>
      <c r="NAY35" s="272"/>
      <c r="NAZ35" s="272"/>
      <c r="NBA35" s="272"/>
      <c r="NBB35" s="272"/>
      <c r="NBC35" s="272"/>
      <c r="NBD35" s="272"/>
      <c r="NBE35" s="272"/>
      <c r="NBF35" s="272"/>
      <c r="NBG35" s="272"/>
      <c r="NBH35" s="272"/>
      <c r="NBI35" s="272"/>
      <c r="NBJ35" s="272"/>
      <c r="NBK35" s="272"/>
      <c r="NBL35" s="272"/>
      <c r="NBM35" s="272"/>
      <c r="NBN35" s="272"/>
      <c r="NBO35" s="272"/>
      <c r="NBP35" s="272"/>
      <c r="NBQ35" s="272"/>
      <c r="NBR35" s="272"/>
      <c r="NBS35" s="272"/>
      <c r="NBT35" s="272"/>
      <c r="NBU35" s="272"/>
      <c r="NBV35" s="272"/>
      <c r="NBW35" s="272"/>
      <c r="NBX35" s="272"/>
      <c r="NBY35" s="272"/>
      <c r="NBZ35" s="272"/>
      <c r="NCA35" s="272"/>
      <c r="NCB35" s="272"/>
      <c r="NCC35" s="272"/>
      <c r="NCD35" s="272"/>
      <c r="NCE35" s="272"/>
      <c r="NCF35" s="272"/>
      <c r="NCG35" s="272"/>
      <c r="NCH35" s="272"/>
      <c r="NCI35" s="272"/>
      <c r="NCJ35" s="272"/>
      <c r="NCK35" s="272"/>
      <c r="NCL35" s="272"/>
      <c r="NCM35" s="272"/>
      <c r="NCN35" s="272"/>
      <c r="NCO35" s="272"/>
      <c r="NCP35" s="272"/>
      <c r="NCQ35" s="272"/>
      <c r="NCR35" s="272"/>
      <c r="NCS35" s="272"/>
      <c r="NCT35" s="272"/>
      <c r="NCU35" s="272"/>
      <c r="NCV35" s="272"/>
      <c r="NCW35" s="272"/>
      <c r="NCX35" s="272"/>
      <c r="NCY35" s="272"/>
      <c r="NCZ35" s="272"/>
      <c r="NDA35" s="272"/>
      <c r="NDB35" s="272"/>
      <c r="NDC35" s="272"/>
      <c r="NDD35" s="272"/>
      <c r="NDE35" s="272"/>
      <c r="NDF35" s="272"/>
      <c r="NDG35" s="272"/>
      <c r="NDH35" s="272"/>
      <c r="NDI35" s="272"/>
      <c r="NDJ35" s="272"/>
      <c r="NDK35" s="272"/>
      <c r="NDL35" s="272"/>
      <c r="NDM35" s="272"/>
      <c r="NDN35" s="272"/>
      <c r="NDO35" s="272"/>
      <c r="NDP35" s="272"/>
      <c r="NDQ35" s="272"/>
      <c r="NDR35" s="272"/>
      <c r="NDS35" s="272"/>
      <c r="NDT35" s="272"/>
      <c r="NDU35" s="272"/>
      <c r="NDV35" s="272"/>
      <c r="NDW35" s="272"/>
      <c r="NDX35" s="272"/>
      <c r="NDY35" s="272"/>
      <c r="NDZ35" s="272"/>
      <c r="NEA35" s="272"/>
      <c r="NEB35" s="272"/>
      <c r="NEC35" s="272"/>
      <c r="NED35" s="272"/>
      <c r="NEE35" s="272"/>
      <c r="NEF35" s="272"/>
      <c r="NEG35" s="272"/>
      <c r="NEH35" s="272"/>
      <c r="NEI35" s="272"/>
      <c r="NEJ35" s="272"/>
      <c r="NEK35" s="272"/>
      <c r="NEL35" s="272"/>
      <c r="NEM35" s="272"/>
      <c r="NEN35" s="272"/>
      <c r="NEO35" s="272"/>
      <c r="NEP35" s="272"/>
      <c r="NEQ35" s="272"/>
      <c r="NER35" s="272"/>
      <c r="NES35" s="272"/>
      <c r="NET35" s="272"/>
      <c r="NEU35" s="272"/>
      <c r="NEV35" s="272"/>
      <c r="NEW35" s="272"/>
      <c r="NEX35" s="272"/>
      <c r="NEY35" s="272"/>
      <c r="NEZ35" s="272"/>
      <c r="NFA35" s="272"/>
      <c r="NFB35" s="272"/>
      <c r="NFC35" s="272"/>
      <c r="NFD35" s="272"/>
      <c r="NFE35" s="272"/>
      <c r="NFF35" s="272"/>
      <c r="NFG35" s="272"/>
      <c r="NFH35" s="272"/>
      <c r="NFI35" s="272"/>
      <c r="NFJ35" s="272"/>
      <c r="NFK35" s="272"/>
      <c r="NFL35" s="272"/>
      <c r="NFM35" s="272"/>
      <c r="NFN35" s="272"/>
      <c r="NFO35" s="272"/>
      <c r="NFP35" s="272"/>
      <c r="NFQ35" s="272"/>
      <c r="NFR35" s="272"/>
      <c r="NFS35" s="272"/>
      <c r="NFT35" s="272"/>
      <c r="NFU35" s="272"/>
      <c r="NFV35" s="272"/>
      <c r="NFW35" s="272"/>
      <c r="NFX35" s="272"/>
      <c r="NFY35" s="272"/>
      <c r="NFZ35" s="272"/>
      <c r="NGA35" s="272"/>
      <c r="NGB35" s="272"/>
      <c r="NGC35" s="272"/>
      <c r="NGD35" s="272"/>
      <c r="NGE35" s="272"/>
      <c r="NGF35" s="272"/>
      <c r="NGG35" s="272"/>
      <c r="NGH35" s="272"/>
      <c r="NGI35" s="272"/>
      <c r="NGJ35" s="272"/>
      <c r="NGK35" s="272"/>
      <c r="NGL35" s="272"/>
      <c r="NGM35" s="272"/>
      <c r="NGN35" s="272"/>
      <c r="NGO35" s="272"/>
      <c r="NGP35" s="272"/>
      <c r="NGQ35" s="272"/>
      <c r="NGR35" s="272"/>
      <c r="NGS35" s="272"/>
      <c r="NGT35" s="272"/>
      <c r="NGU35" s="272"/>
      <c r="NGV35" s="272"/>
      <c r="NGW35" s="272"/>
      <c r="NGX35" s="272"/>
      <c r="NGY35" s="272"/>
      <c r="NGZ35" s="272"/>
      <c r="NHA35" s="272"/>
      <c r="NHB35" s="272"/>
      <c r="NHC35" s="272"/>
      <c r="NHD35" s="272"/>
      <c r="NHE35" s="272"/>
      <c r="NHF35" s="272"/>
      <c r="NHG35" s="272"/>
      <c r="NHH35" s="272"/>
      <c r="NHI35" s="272"/>
      <c r="NHJ35" s="272"/>
      <c r="NHK35" s="272"/>
      <c r="NHL35" s="272"/>
      <c r="NHM35" s="272"/>
      <c r="NHN35" s="272"/>
      <c r="NHO35" s="272"/>
      <c r="NHP35" s="272"/>
      <c r="NHQ35" s="272"/>
      <c r="NHR35" s="272"/>
      <c r="NHS35" s="272"/>
      <c r="NHT35" s="272"/>
      <c r="NHU35" s="272"/>
      <c r="NHV35" s="272"/>
      <c r="NHW35" s="272"/>
      <c r="NHX35" s="272"/>
      <c r="NHY35" s="272"/>
      <c r="NHZ35" s="272"/>
      <c r="NIA35" s="272"/>
      <c r="NIB35" s="272"/>
      <c r="NIC35" s="272"/>
      <c r="NID35" s="272"/>
      <c r="NIE35" s="272"/>
      <c r="NIF35" s="272"/>
      <c r="NIG35" s="272"/>
      <c r="NIH35" s="272"/>
      <c r="NII35" s="272"/>
      <c r="NIJ35" s="272"/>
      <c r="NIK35" s="272"/>
      <c r="NIL35" s="272"/>
      <c r="NIM35" s="272"/>
      <c r="NIN35" s="272"/>
      <c r="NIO35" s="272"/>
      <c r="NIP35" s="272"/>
      <c r="NIQ35" s="272"/>
      <c r="NIR35" s="272"/>
      <c r="NIS35" s="272"/>
      <c r="NIT35" s="272"/>
      <c r="NIU35" s="272"/>
      <c r="NIV35" s="272"/>
      <c r="NIW35" s="272"/>
      <c r="NIX35" s="272"/>
      <c r="NIY35" s="272"/>
      <c r="NIZ35" s="272"/>
      <c r="NJA35" s="272"/>
      <c r="NJB35" s="272"/>
      <c r="NJC35" s="272"/>
      <c r="NJD35" s="272"/>
      <c r="NJE35" s="272"/>
      <c r="NJF35" s="272"/>
      <c r="NJG35" s="272"/>
      <c r="NJH35" s="272"/>
      <c r="NJI35" s="272"/>
      <c r="NJJ35" s="272"/>
      <c r="NJK35" s="272"/>
      <c r="NJL35" s="272"/>
      <c r="NJM35" s="272"/>
      <c r="NJN35" s="272"/>
      <c r="NJO35" s="272"/>
      <c r="NJP35" s="272"/>
      <c r="NJQ35" s="272"/>
      <c r="NJR35" s="272"/>
      <c r="NJS35" s="272"/>
      <c r="NJT35" s="272"/>
      <c r="NJU35" s="272"/>
      <c r="NJV35" s="272"/>
      <c r="NJW35" s="272"/>
      <c r="NJX35" s="272"/>
      <c r="NJY35" s="272"/>
      <c r="NJZ35" s="272"/>
      <c r="NKA35" s="272"/>
      <c r="NKB35" s="272"/>
      <c r="NKC35" s="272"/>
      <c r="NKD35" s="272"/>
      <c r="NKE35" s="272"/>
      <c r="NKF35" s="272"/>
      <c r="NKG35" s="272"/>
      <c r="NKH35" s="272"/>
      <c r="NKI35" s="272"/>
      <c r="NKJ35" s="272"/>
      <c r="NKK35" s="272"/>
      <c r="NKL35" s="272"/>
      <c r="NKM35" s="272"/>
      <c r="NKN35" s="272"/>
      <c r="NKO35" s="272"/>
      <c r="NKP35" s="272"/>
      <c r="NKQ35" s="272"/>
      <c r="NKR35" s="272"/>
      <c r="NKS35" s="272"/>
      <c r="NKT35" s="272"/>
      <c r="NKU35" s="272"/>
      <c r="NKV35" s="272"/>
      <c r="NKW35" s="272"/>
      <c r="NKX35" s="272"/>
      <c r="NKY35" s="272"/>
      <c r="NKZ35" s="272"/>
      <c r="NLA35" s="272"/>
      <c r="NLB35" s="272"/>
      <c r="NLC35" s="272"/>
      <c r="NLD35" s="272"/>
      <c r="NLE35" s="272"/>
      <c r="NLF35" s="272"/>
      <c r="NLG35" s="272"/>
      <c r="NLH35" s="272"/>
      <c r="NLI35" s="272"/>
      <c r="NLJ35" s="272"/>
      <c r="NLK35" s="272"/>
      <c r="NLL35" s="272"/>
      <c r="NLM35" s="272"/>
      <c r="NLN35" s="272"/>
      <c r="NLO35" s="272"/>
      <c r="NLP35" s="272"/>
      <c r="NLQ35" s="272"/>
      <c r="NLR35" s="272"/>
      <c r="NLS35" s="272"/>
      <c r="NLT35" s="272"/>
      <c r="NLU35" s="272"/>
      <c r="NLV35" s="272"/>
      <c r="NLW35" s="272"/>
      <c r="NLX35" s="272"/>
      <c r="NLY35" s="272"/>
      <c r="NLZ35" s="272"/>
      <c r="NMA35" s="272"/>
      <c r="NMB35" s="272"/>
      <c r="NMC35" s="272"/>
      <c r="NMD35" s="272"/>
      <c r="NME35" s="272"/>
      <c r="NMF35" s="272"/>
      <c r="NMG35" s="272"/>
      <c r="NMH35" s="272"/>
      <c r="NMI35" s="272"/>
      <c r="NMJ35" s="272"/>
      <c r="NMK35" s="272"/>
      <c r="NML35" s="272"/>
      <c r="NMM35" s="272"/>
      <c r="NMN35" s="272"/>
      <c r="NMO35" s="272"/>
      <c r="NMP35" s="272"/>
      <c r="NMQ35" s="272"/>
      <c r="NMR35" s="272"/>
      <c r="NMS35" s="272"/>
      <c r="NMT35" s="272"/>
      <c r="NMU35" s="272"/>
      <c r="NMV35" s="272"/>
      <c r="NMW35" s="272"/>
      <c r="NMX35" s="272"/>
      <c r="NMY35" s="272"/>
      <c r="NMZ35" s="272"/>
      <c r="NNA35" s="272"/>
      <c r="NNB35" s="272"/>
      <c r="NNC35" s="272"/>
      <c r="NND35" s="272"/>
      <c r="NNE35" s="272"/>
      <c r="NNF35" s="272"/>
      <c r="NNG35" s="272"/>
      <c r="NNH35" s="272"/>
      <c r="NNI35" s="272"/>
      <c r="NNJ35" s="272"/>
      <c r="NNK35" s="272"/>
      <c r="NNL35" s="272"/>
      <c r="NNM35" s="272"/>
      <c r="NNN35" s="272"/>
      <c r="NNO35" s="272"/>
      <c r="NNP35" s="272"/>
      <c r="NNQ35" s="272"/>
      <c r="NNR35" s="272"/>
      <c r="NNS35" s="272"/>
      <c r="NNT35" s="272"/>
      <c r="NNU35" s="272"/>
      <c r="NNV35" s="272"/>
      <c r="NNW35" s="272"/>
      <c r="NNX35" s="272"/>
      <c r="NNY35" s="272"/>
      <c r="NNZ35" s="272"/>
      <c r="NOA35" s="272"/>
      <c r="NOB35" s="272"/>
      <c r="NOC35" s="272"/>
      <c r="NOD35" s="272"/>
      <c r="NOE35" s="272"/>
      <c r="NOF35" s="272"/>
      <c r="NOG35" s="272"/>
      <c r="NOH35" s="272"/>
      <c r="NOI35" s="272"/>
      <c r="NOJ35" s="272"/>
      <c r="NOK35" s="272"/>
      <c r="NOL35" s="272"/>
      <c r="NOM35" s="272"/>
      <c r="NON35" s="272"/>
      <c r="NOO35" s="272"/>
      <c r="NOP35" s="272"/>
      <c r="NOQ35" s="272"/>
      <c r="NOR35" s="272"/>
      <c r="NOS35" s="272"/>
      <c r="NOT35" s="272"/>
      <c r="NOU35" s="272"/>
      <c r="NOV35" s="272"/>
      <c r="NOW35" s="272"/>
      <c r="NOX35" s="272"/>
      <c r="NOY35" s="272"/>
      <c r="NOZ35" s="272"/>
      <c r="NPA35" s="272"/>
      <c r="NPB35" s="272"/>
      <c r="NPC35" s="272"/>
      <c r="NPD35" s="272"/>
      <c r="NPE35" s="272"/>
      <c r="NPF35" s="272"/>
      <c r="NPG35" s="272"/>
      <c r="NPH35" s="272"/>
      <c r="NPI35" s="272"/>
      <c r="NPJ35" s="272"/>
      <c r="NPK35" s="272"/>
      <c r="NPL35" s="272"/>
      <c r="NPM35" s="272"/>
      <c r="NPN35" s="272"/>
      <c r="NPO35" s="272"/>
      <c r="NPP35" s="272"/>
      <c r="NPQ35" s="272"/>
      <c r="NPR35" s="272"/>
      <c r="NPS35" s="272"/>
      <c r="NPT35" s="272"/>
      <c r="NPU35" s="272"/>
      <c r="NPV35" s="272"/>
      <c r="NPW35" s="272"/>
      <c r="NPX35" s="272"/>
      <c r="NPY35" s="272"/>
      <c r="NPZ35" s="272"/>
      <c r="NQA35" s="272"/>
      <c r="NQB35" s="272"/>
      <c r="NQC35" s="272"/>
      <c r="NQD35" s="272"/>
      <c r="NQE35" s="272"/>
      <c r="NQF35" s="272"/>
      <c r="NQG35" s="272"/>
      <c r="NQH35" s="272"/>
      <c r="NQI35" s="272"/>
      <c r="NQJ35" s="272"/>
      <c r="NQK35" s="272"/>
      <c r="NQL35" s="272"/>
      <c r="NQM35" s="272"/>
      <c r="NQN35" s="272"/>
      <c r="NQO35" s="272"/>
      <c r="NQP35" s="272"/>
      <c r="NQQ35" s="272"/>
      <c r="NQR35" s="272"/>
      <c r="NQS35" s="272"/>
      <c r="NQT35" s="272"/>
      <c r="NQU35" s="272"/>
      <c r="NQV35" s="272"/>
      <c r="NQW35" s="272"/>
      <c r="NQX35" s="272"/>
      <c r="NQY35" s="272"/>
      <c r="NQZ35" s="272"/>
      <c r="NRA35" s="272"/>
      <c r="NRB35" s="272"/>
      <c r="NRC35" s="272"/>
      <c r="NRD35" s="272"/>
      <c r="NRE35" s="272"/>
      <c r="NRF35" s="272"/>
      <c r="NRG35" s="272"/>
      <c r="NRH35" s="272"/>
      <c r="NRI35" s="272"/>
      <c r="NRJ35" s="272"/>
      <c r="NRK35" s="272"/>
      <c r="NRL35" s="272"/>
      <c r="NRM35" s="272"/>
      <c r="NRN35" s="272"/>
      <c r="NRO35" s="272"/>
      <c r="NRP35" s="272"/>
      <c r="NRQ35" s="272"/>
      <c r="NRR35" s="272"/>
      <c r="NRS35" s="272"/>
      <c r="NRT35" s="272"/>
      <c r="NRU35" s="272"/>
      <c r="NRV35" s="272"/>
      <c r="NRW35" s="272"/>
      <c r="NRX35" s="272"/>
      <c r="NRY35" s="272"/>
      <c r="NRZ35" s="272"/>
      <c r="NSA35" s="272"/>
      <c r="NSB35" s="272"/>
      <c r="NSC35" s="272"/>
      <c r="NSD35" s="272"/>
      <c r="NSE35" s="272"/>
      <c r="NSF35" s="272"/>
      <c r="NSG35" s="272"/>
      <c r="NSH35" s="272"/>
      <c r="NSI35" s="272"/>
      <c r="NSJ35" s="272"/>
      <c r="NSK35" s="272"/>
      <c r="NSL35" s="272"/>
      <c r="NSM35" s="272"/>
      <c r="NSN35" s="272"/>
      <c r="NSO35" s="272"/>
      <c r="NSP35" s="272"/>
      <c r="NSQ35" s="272"/>
      <c r="NSR35" s="272"/>
      <c r="NSS35" s="272"/>
      <c r="NST35" s="272"/>
      <c r="NSU35" s="272"/>
      <c r="NSV35" s="272"/>
      <c r="NSW35" s="272"/>
      <c r="NSX35" s="272"/>
      <c r="NSY35" s="272"/>
      <c r="NSZ35" s="272"/>
      <c r="NTA35" s="272"/>
      <c r="NTB35" s="272"/>
      <c r="NTC35" s="272"/>
      <c r="NTD35" s="272"/>
      <c r="NTE35" s="272"/>
      <c r="NTF35" s="272"/>
      <c r="NTG35" s="272"/>
      <c r="NTH35" s="272"/>
      <c r="NTI35" s="272"/>
      <c r="NTJ35" s="272"/>
      <c r="NTK35" s="272"/>
      <c r="NTL35" s="272"/>
      <c r="NTM35" s="272"/>
      <c r="NTN35" s="272"/>
      <c r="NTO35" s="272"/>
      <c r="NTP35" s="272"/>
      <c r="NTQ35" s="272"/>
      <c r="NTR35" s="272"/>
      <c r="NTS35" s="272"/>
      <c r="NTT35" s="272"/>
      <c r="NTU35" s="272"/>
      <c r="NTV35" s="272"/>
      <c r="NTW35" s="272"/>
      <c r="NTX35" s="272"/>
      <c r="NTY35" s="272"/>
      <c r="NTZ35" s="272"/>
      <c r="NUA35" s="272"/>
      <c r="NUB35" s="272"/>
      <c r="NUC35" s="272"/>
      <c r="NUD35" s="272"/>
      <c r="NUE35" s="272"/>
      <c r="NUF35" s="272"/>
      <c r="NUG35" s="272"/>
      <c r="NUH35" s="272"/>
      <c r="NUI35" s="272"/>
      <c r="NUJ35" s="272"/>
      <c r="NUK35" s="272"/>
      <c r="NUL35" s="272"/>
      <c r="NUM35" s="272"/>
      <c r="NUN35" s="272"/>
      <c r="NUO35" s="272"/>
      <c r="NUP35" s="272"/>
      <c r="NUQ35" s="272"/>
      <c r="NUR35" s="272"/>
      <c r="NUS35" s="272"/>
      <c r="NUT35" s="272"/>
      <c r="NUU35" s="272"/>
      <c r="NUV35" s="272"/>
      <c r="NUW35" s="272"/>
      <c r="NUX35" s="272"/>
      <c r="NUY35" s="272"/>
      <c r="NUZ35" s="272"/>
      <c r="NVA35" s="272"/>
      <c r="NVB35" s="272"/>
      <c r="NVC35" s="272"/>
      <c r="NVD35" s="272"/>
      <c r="NVE35" s="272"/>
      <c r="NVF35" s="272"/>
      <c r="NVG35" s="272"/>
      <c r="NVH35" s="272"/>
      <c r="NVI35" s="272"/>
      <c r="NVJ35" s="272"/>
      <c r="NVK35" s="272"/>
      <c r="NVL35" s="272"/>
      <c r="NVM35" s="272"/>
      <c r="NVN35" s="272"/>
      <c r="NVO35" s="272"/>
      <c r="NVP35" s="272"/>
      <c r="NVQ35" s="272"/>
      <c r="NVR35" s="272"/>
      <c r="NVS35" s="272"/>
      <c r="NVT35" s="272"/>
      <c r="NVU35" s="272"/>
      <c r="NVV35" s="272"/>
      <c r="NVW35" s="272"/>
      <c r="NVX35" s="272"/>
      <c r="NVY35" s="272"/>
      <c r="NVZ35" s="272"/>
      <c r="NWA35" s="272"/>
      <c r="NWB35" s="272"/>
      <c r="NWC35" s="272"/>
      <c r="NWD35" s="272"/>
      <c r="NWE35" s="272"/>
      <c r="NWF35" s="272"/>
      <c r="NWG35" s="272"/>
      <c r="NWH35" s="272"/>
      <c r="NWI35" s="272"/>
      <c r="NWJ35" s="272"/>
      <c r="NWK35" s="272"/>
      <c r="NWL35" s="272"/>
      <c r="NWM35" s="272"/>
      <c r="NWN35" s="272"/>
      <c r="NWO35" s="272"/>
      <c r="NWP35" s="272"/>
      <c r="NWQ35" s="272"/>
      <c r="NWR35" s="272"/>
      <c r="NWS35" s="272"/>
      <c r="NWT35" s="272"/>
      <c r="NWU35" s="272"/>
      <c r="NWV35" s="272"/>
      <c r="NWW35" s="272"/>
      <c r="NWX35" s="272"/>
      <c r="NWY35" s="272"/>
      <c r="NWZ35" s="272"/>
      <c r="NXA35" s="272"/>
      <c r="NXB35" s="272"/>
      <c r="NXC35" s="272"/>
      <c r="NXD35" s="272"/>
      <c r="NXE35" s="272"/>
      <c r="NXF35" s="272"/>
      <c r="NXG35" s="272"/>
      <c r="NXH35" s="272"/>
      <c r="NXI35" s="272"/>
      <c r="NXJ35" s="272"/>
      <c r="NXK35" s="272"/>
      <c r="NXL35" s="272"/>
      <c r="NXM35" s="272"/>
      <c r="NXN35" s="272"/>
      <c r="NXO35" s="272"/>
      <c r="NXP35" s="272"/>
      <c r="NXQ35" s="272"/>
      <c r="NXR35" s="272"/>
      <c r="NXS35" s="272"/>
      <c r="NXT35" s="272"/>
      <c r="NXU35" s="272"/>
      <c r="NXV35" s="272"/>
      <c r="NXW35" s="272"/>
      <c r="NXX35" s="272"/>
      <c r="NXY35" s="272"/>
      <c r="NXZ35" s="272"/>
      <c r="NYA35" s="272"/>
      <c r="NYB35" s="272"/>
      <c r="NYC35" s="272"/>
      <c r="NYD35" s="272"/>
      <c r="NYE35" s="272"/>
      <c r="NYF35" s="272"/>
      <c r="NYG35" s="272"/>
      <c r="NYH35" s="272"/>
      <c r="NYI35" s="272"/>
      <c r="NYJ35" s="272"/>
      <c r="NYK35" s="272"/>
      <c r="NYL35" s="272"/>
      <c r="NYM35" s="272"/>
      <c r="NYN35" s="272"/>
      <c r="NYO35" s="272"/>
      <c r="NYP35" s="272"/>
      <c r="NYQ35" s="272"/>
      <c r="NYR35" s="272"/>
      <c r="NYS35" s="272"/>
      <c r="NYT35" s="272"/>
      <c r="NYU35" s="272"/>
      <c r="NYV35" s="272"/>
      <c r="NYW35" s="272"/>
      <c r="NYX35" s="272"/>
      <c r="NYY35" s="272"/>
      <c r="NYZ35" s="272"/>
      <c r="NZA35" s="272"/>
      <c r="NZB35" s="272"/>
      <c r="NZC35" s="272"/>
      <c r="NZD35" s="272"/>
      <c r="NZE35" s="272"/>
      <c r="NZF35" s="272"/>
      <c r="NZG35" s="272"/>
      <c r="NZH35" s="272"/>
      <c r="NZI35" s="272"/>
      <c r="NZJ35" s="272"/>
      <c r="NZK35" s="272"/>
      <c r="NZL35" s="272"/>
      <c r="NZM35" s="272"/>
      <c r="NZN35" s="272"/>
      <c r="NZO35" s="272"/>
      <c r="NZP35" s="272"/>
      <c r="NZQ35" s="272"/>
      <c r="NZR35" s="272"/>
      <c r="NZS35" s="272"/>
      <c r="NZT35" s="272"/>
      <c r="NZU35" s="272"/>
      <c r="NZV35" s="272"/>
      <c r="NZW35" s="272"/>
      <c r="NZX35" s="272"/>
      <c r="NZY35" s="272"/>
      <c r="NZZ35" s="272"/>
      <c r="OAA35" s="272"/>
      <c r="OAB35" s="272"/>
      <c r="OAC35" s="272"/>
      <c r="OAD35" s="272"/>
      <c r="OAE35" s="272"/>
      <c r="OAF35" s="272"/>
      <c r="OAG35" s="272"/>
      <c r="OAH35" s="272"/>
      <c r="OAI35" s="272"/>
      <c r="OAJ35" s="272"/>
      <c r="OAK35" s="272"/>
      <c r="OAL35" s="272"/>
      <c r="OAM35" s="272"/>
      <c r="OAN35" s="272"/>
      <c r="OAO35" s="272"/>
      <c r="OAP35" s="272"/>
      <c r="OAQ35" s="272"/>
      <c r="OAR35" s="272"/>
      <c r="OAS35" s="272"/>
      <c r="OAT35" s="272"/>
      <c r="OAU35" s="272"/>
      <c r="OAV35" s="272"/>
      <c r="OAW35" s="272"/>
      <c r="OAX35" s="272"/>
      <c r="OAY35" s="272"/>
      <c r="OAZ35" s="272"/>
      <c r="OBA35" s="272"/>
      <c r="OBB35" s="272"/>
      <c r="OBC35" s="272"/>
      <c r="OBD35" s="272"/>
      <c r="OBE35" s="272"/>
      <c r="OBF35" s="272"/>
      <c r="OBG35" s="272"/>
      <c r="OBH35" s="272"/>
      <c r="OBI35" s="272"/>
      <c r="OBJ35" s="272"/>
      <c r="OBK35" s="272"/>
      <c r="OBL35" s="272"/>
      <c r="OBM35" s="272"/>
      <c r="OBN35" s="272"/>
      <c r="OBO35" s="272"/>
      <c r="OBP35" s="272"/>
      <c r="OBQ35" s="272"/>
      <c r="OBR35" s="272"/>
      <c r="OBS35" s="272"/>
      <c r="OBT35" s="272"/>
      <c r="OBU35" s="272"/>
      <c r="OBV35" s="272"/>
      <c r="OBW35" s="272"/>
      <c r="OBX35" s="272"/>
      <c r="OBY35" s="272"/>
      <c r="OBZ35" s="272"/>
      <c r="OCA35" s="272"/>
      <c r="OCB35" s="272"/>
      <c r="OCC35" s="272"/>
      <c r="OCD35" s="272"/>
      <c r="OCE35" s="272"/>
      <c r="OCF35" s="272"/>
      <c r="OCG35" s="272"/>
      <c r="OCH35" s="272"/>
      <c r="OCI35" s="272"/>
      <c r="OCJ35" s="272"/>
      <c r="OCK35" s="272"/>
      <c r="OCL35" s="272"/>
      <c r="OCM35" s="272"/>
      <c r="OCN35" s="272"/>
      <c r="OCO35" s="272"/>
      <c r="OCP35" s="272"/>
      <c r="OCQ35" s="272"/>
      <c r="OCR35" s="272"/>
      <c r="OCS35" s="272"/>
      <c r="OCT35" s="272"/>
      <c r="OCU35" s="272"/>
      <c r="OCV35" s="272"/>
      <c r="OCW35" s="272"/>
      <c r="OCX35" s="272"/>
      <c r="OCY35" s="272"/>
      <c r="OCZ35" s="272"/>
      <c r="ODA35" s="272"/>
      <c r="ODB35" s="272"/>
      <c r="ODC35" s="272"/>
      <c r="ODD35" s="272"/>
      <c r="ODE35" s="272"/>
      <c r="ODF35" s="272"/>
      <c r="ODG35" s="272"/>
      <c r="ODH35" s="272"/>
      <c r="ODI35" s="272"/>
      <c r="ODJ35" s="272"/>
      <c r="ODK35" s="272"/>
      <c r="ODL35" s="272"/>
      <c r="ODM35" s="272"/>
      <c r="ODN35" s="272"/>
      <c r="ODO35" s="272"/>
      <c r="ODP35" s="272"/>
      <c r="ODQ35" s="272"/>
      <c r="ODR35" s="272"/>
      <c r="ODS35" s="272"/>
      <c r="ODT35" s="272"/>
      <c r="ODU35" s="272"/>
      <c r="ODV35" s="272"/>
      <c r="ODW35" s="272"/>
      <c r="ODX35" s="272"/>
      <c r="ODY35" s="272"/>
      <c r="ODZ35" s="272"/>
      <c r="OEA35" s="272"/>
      <c r="OEB35" s="272"/>
      <c r="OEC35" s="272"/>
      <c r="OED35" s="272"/>
      <c r="OEE35" s="272"/>
      <c r="OEF35" s="272"/>
      <c r="OEG35" s="272"/>
      <c r="OEH35" s="272"/>
      <c r="OEI35" s="272"/>
      <c r="OEJ35" s="272"/>
      <c r="OEK35" s="272"/>
      <c r="OEL35" s="272"/>
      <c r="OEM35" s="272"/>
      <c r="OEN35" s="272"/>
      <c r="OEO35" s="272"/>
      <c r="OEP35" s="272"/>
      <c r="OEQ35" s="272"/>
      <c r="OER35" s="272"/>
      <c r="OES35" s="272"/>
      <c r="OET35" s="272"/>
      <c r="OEU35" s="272"/>
      <c r="OEV35" s="272"/>
      <c r="OEW35" s="272"/>
      <c r="OEX35" s="272"/>
      <c r="OEY35" s="272"/>
      <c r="OEZ35" s="272"/>
      <c r="OFA35" s="272"/>
      <c r="OFB35" s="272"/>
      <c r="OFC35" s="272"/>
      <c r="OFD35" s="272"/>
      <c r="OFE35" s="272"/>
      <c r="OFF35" s="272"/>
      <c r="OFG35" s="272"/>
      <c r="OFH35" s="272"/>
      <c r="OFI35" s="272"/>
      <c r="OFJ35" s="272"/>
      <c r="OFK35" s="272"/>
      <c r="OFL35" s="272"/>
      <c r="OFM35" s="272"/>
      <c r="OFN35" s="272"/>
      <c r="OFO35" s="272"/>
      <c r="OFP35" s="272"/>
      <c r="OFQ35" s="272"/>
      <c r="OFR35" s="272"/>
      <c r="OFS35" s="272"/>
      <c r="OFT35" s="272"/>
      <c r="OFU35" s="272"/>
      <c r="OFV35" s="272"/>
      <c r="OFW35" s="272"/>
      <c r="OFX35" s="272"/>
      <c r="OFY35" s="272"/>
      <c r="OFZ35" s="272"/>
      <c r="OGA35" s="272"/>
      <c r="OGB35" s="272"/>
      <c r="OGC35" s="272"/>
      <c r="OGD35" s="272"/>
      <c r="OGE35" s="272"/>
      <c r="OGF35" s="272"/>
      <c r="OGG35" s="272"/>
      <c r="OGH35" s="272"/>
      <c r="OGI35" s="272"/>
      <c r="OGJ35" s="272"/>
      <c r="OGK35" s="272"/>
      <c r="OGL35" s="272"/>
      <c r="OGM35" s="272"/>
      <c r="OGN35" s="272"/>
      <c r="OGO35" s="272"/>
      <c r="OGP35" s="272"/>
      <c r="OGQ35" s="272"/>
      <c r="OGR35" s="272"/>
      <c r="OGS35" s="272"/>
      <c r="OGT35" s="272"/>
      <c r="OGU35" s="272"/>
      <c r="OGV35" s="272"/>
      <c r="OGW35" s="272"/>
      <c r="OGX35" s="272"/>
      <c r="OGY35" s="272"/>
      <c r="OGZ35" s="272"/>
      <c r="OHA35" s="272"/>
      <c r="OHB35" s="272"/>
      <c r="OHC35" s="272"/>
      <c r="OHD35" s="272"/>
      <c r="OHE35" s="272"/>
      <c r="OHF35" s="272"/>
      <c r="OHG35" s="272"/>
      <c r="OHH35" s="272"/>
      <c r="OHI35" s="272"/>
      <c r="OHJ35" s="272"/>
      <c r="OHK35" s="272"/>
      <c r="OHL35" s="272"/>
      <c r="OHM35" s="272"/>
      <c r="OHN35" s="272"/>
      <c r="OHO35" s="272"/>
      <c r="OHP35" s="272"/>
      <c r="OHQ35" s="272"/>
      <c r="OHR35" s="272"/>
      <c r="OHS35" s="272"/>
      <c r="OHT35" s="272"/>
      <c r="OHU35" s="272"/>
      <c r="OHV35" s="272"/>
      <c r="OHW35" s="272"/>
      <c r="OHX35" s="272"/>
      <c r="OHY35" s="272"/>
      <c r="OHZ35" s="272"/>
      <c r="OIA35" s="272"/>
      <c r="OIB35" s="272"/>
      <c r="OIC35" s="272"/>
      <c r="OID35" s="272"/>
      <c r="OIE35" s="272"/>
      <c r="OIF35" s="272"/>
      <c r="OIG35" s="272"/>
      <c r="OIH35" s="272"/>
      <c r="OII35" s="272"/>
      <c r="OIJ35" s="272"/>
      <c r="OIK35" s="272"/>
      <c r="OIL35" s="272"/>
      <c r="OIM35" s="272"/>
      <c r="OIN35" s="272"/>
      <c r="OIO35" s="272"/>
      <c r="OIP35" s="272"/>
      <c r="OIQ35" s="272"/>
      <c r="OIR35" s="272"/>
      <c r="OIS35" s="272"/>
      <c r="OIT35" s="272"/>
      <c r="OIU35" s="272"/>
      <c r="OIV35" s="272"/>
      <c r="OIW35" s="272"/>
      <c r="OIX35" s="272"/>
      <c r="OIY35" s="272"/>
      <c r="OIZ35" s="272"/>
      <c r="OJA35" s="272"/>
      <c r="OJB35" s="272"/>
      <c r="OJC35" s="272"/>
      <c r="OJD35" s="272"/>
      <c r="OJE35" s="272"/>
      <c r="OJF35" s="272"/>
      <c r="OJG35" s="272"/>
      <c r="OJH35" s="272"/>
      <c r="OJI35" s="272"/>
      <c r="OJJ35" s="272"/>
      <c r="OJK35" s="272"/>
      <c r="OJL35" s="272"/>
      <c r="OJM35" s="272"/>
      <c r="OJN35" s="272"/>
      <c r="OJO35" s="272"/>
      <c r="OJP35" s="272"/>
      <c r="OJQ35" s="272"/>
      <c r="OJR35" s="272"/>
      <c r="OJS35" s="272"/>
      <c r="OJT35" s="272"/>
      <c r="OJU35" s="272"/>
      <c r="OJV35" s="272"/>
      <c r="OJW35" s="272"/>
      <c r="OJX35" s="272"/>
      <c r="OJY35" s="272"/>
      <c r="OJZ35" s="272"/>
      <c r="OKA35" s="272"/>
      <c r="OKB35" s="272"/>
      <c r="OKC35" s="272"/>
      <c r="OKD35" s="272"/>
      <c r="OKE35" s="272"/>
      <c r="OKF35" s="272"/>
      <c r="OKG35" s="272"/>
      <c r="OKH35" s="272"/>
      <c r="OKI35" s="272"/>
      <c r="OKJ35" s="272"/>
      <c r="OKK35" s="272"/>
      <c r="OKL35" s="272"/>
      <c r="OKM35" s="272"/>
      <c r="OKN35" s="272"/>
      <c r="OKO35" s="272"/>
      <c r="OKP35" s="272"/>
      <c r="OKQ35" s="272"/>
      <c r="OKR35" s="272"/>
      <c r="OKS35" s="272"/>
      <c r="OKT35" s="272"/>
      <c r="OKU35" s="272"/>
      <c r="OKV35" s="272"/>
      <c r="OKW35" s="272"/>
      <c r="OKX35" s="272"/>
      <c r="OKY35" s="272"/>
      <c r="OKZ35" s="272"/>
      <c r="OLA35" s="272"/>
      <c r="OLB35" s="272"/>
      <c r="OLC35" s="272"/>
      <c r="OLD35" s="272"/>
      <c r="OLE35" s="272"/>
      <c r="OLF35" s="272"/>
      <c r="OLG35" s="272"/>
      <c r="OLH35" s="272"/>
      <c r="OLI35" s="272"/>
      <c r="OLJ35" s="272"/>
      <c r="OLK35" s="272"/>
      <c r="OLL35" s="272"/>
      <c r="OLM35" s="272"/>
      <c r="OLN35" s="272"/>
      <c r="OLO35" s="272"/>
      <c r="OLP35" s="272"/>
      <c r="OLQ35" s="272"/>
      <c r="OLR35" s="272"/>
      <c r="OLS35" s="272"/>
      <c r="OLT35" s="272"/>
      <c r="OLU35" s="272"/>
      <c r="OLV35" s="272"/>
      <c r="OLW35" s="272"/>
      <c r="OLX35" s="272"/>
      <c r="OLY35" s="272"/>
      <c r="OLZ35" s="272"/>
      <c r="OMA35" s="272"/>
      <c r="OMB35" s="272"/>
      <c r="OMC35" s="272"/>
      <c r="OMD35" s="272"/>
      <c r="OME35" s="272"/>
      <c r="OMF35" s="272"/>
      <c r="OMG35" s="272"/>
      <c r="OMH35" s="272"/>
      <c r="OMI35" s="272"/>
      <c r="OMJ35" s="272"/>
      <c r="OMK35" s="272"/>
      <c r="OML35" s="272"/>
      <c r="OMM35" s="272"/>
      <c r="OMN35" s="272"/>
      <c r="OMO35" s="272"/>
      <c r="OMP35" s="272"/>
      <c r="OMQ35" s="272"/>
      <c r="OMR35" s="272"/>
      <c r="OMS35" s="272"/>
      <c r="OMT35" s="272"/>
      <c r="OMU35" s="272"/>
      <c r="OMV35" s="272"/>
      <c r="OMW35" s="272"/>
      <c r="OMX35" s="272"/>
      <c r="OMY35" s="272"/>
      <c r="OMZ35" s="272"/>
      <c r="ONA35" s="272"/>
      <c r="ONB35" s="272"/>
      <c r="ONC35" s="272"/>
      <c r="OND35" s="272"/>
      <c r="ONE35" s="272"/>
      <c r="ONF35" s="272"/>
      <c r="ONG35" s="272"/>
      <c r="ONH35" s="272"/>
      <c r="ONI35" s="272"/>
      <c r="ONJ35" s="272"/>
      <c r="ONK35" s="272"/>
      <c r="ONL35" s="272"/>
      <c r="ONM35" s="272"/>
      <c r="ONN35" s="272"/>
      <c r="ONO35" s="272"/>
      <c r="ONP35" s="272"/>
      <c r="ONQ35" s="272"/>
      <c r="ONR35" s="272"/>
      <c r="ONS35" s="272"/>
      <c r="ONT35" s="272"/>
      <c r="ONU35" s="272"/>
      <c r="ONV35" s="272"/>
      <c r="ONW35" s="272"/>
      <c r="ONX35" s="272"/>
      <c r="ONY35" s="272"/>
      <c r="ONZ35" s="272"/>
      <c r="OOA35" s="272"/>
      <c r="OOB35" s="272"/>
      <c r="OOC35" s="272"/>
      <c r="OOD35" s="272"/>
      <c r="OOE35" s="272"/>
      <c r="OOF35" s="272"/>
      <c r="OOG35" s="272"/>
      <c r="OOH35" s="272"/>
      <c r="OOI35" s="272"/>
      <c r="OOJ35" s="272"/>
      <c r="OOK35" s="272"/>
      <c r="OOL35" s="272"/>
      <c r="OOM35" s="272"/>
      <c r="OON35" s="272"/>
      <c r="OOO35" s="272"/>
      <c r="OOP35" s="272"/>
      <c r="OOQ35" s="272"/>
      <c r="OOR35" s="272"/>
      <c r="OOS35" s="272"/>
      <c r="OOT35" s="272"/>
      <c r="OOU35" s="272"/>
      <c r="OOV35" s="272"/>
      <c r="OOW35" s="272"/>
      <c r="OOX35" s="272"/>
      <c r="OOY35" s="272"/>
      <c r="OOZ35" s="272"/>
      <c r="OPA35" s="272"/>
      <c r="OPB35" s="272"/>
      <c r="OPC35" s="272"/>
      <c r="OPD35" s="272"/>
      <c r="OPE35" s="272"/>
      <c r="OPF35" s="272"/>
      <c r="OPG35" s="272"/>
      <c r="OPH35" s="272"/>
      <c r="OPI35" s="272"/>
      <c r="OPJ35" s="272"/>
      <c r="OPK35" s="272"/>
      <c r="OPL35" s="272"/>
      <c r="OPM35" s="272"/>
      <c r="OPN35" s="272"/>
      <c r="OPO35" s="272"/>
      <c r="OPP35" s="272"/>
      <c r="OPQ35" s="272"/>
      <c r="OPR35" s="272"/>
      <c r="OPS35" s="272"/>
      <c r="OPT35" s="272"/>
      <c r="OPU35" s="272"/>
      <c r="OPV35" s="272"/>
      <c r="OPW35" s="272"/>
      <c r="OPX35" s="272"/>
      <c r="OPY35" s="272"/>
      <c r="OPZ35" s="272"/>
      <c r="OQA35" s="272"/>
      <c r="OQB35" s="272"/>
      <c r="OQC35" s="272"/>
      <c r="OQD35" s="272"/>
      <c r="OQE35" s="272"/>
      <c r="OQF35" s="272"/>
      <c r="OQG35" s="272"/>
      <c r="OQH35" s="272"/>
      <c r="OQI35" s="272"/>
      <c r="OQJ35" s="272"/>
      <c r="OQK35" s="272"/>
      <c r="OQL35" s="272"/>
      <c r="OQM35" s="272"/>
      <c r="OQN35" s="272"/>
      <c r="OQO35" s="272"/>
      <c r="OQP35" s="272"/>
      <c r="OQQ35" s="272"/>
      <c r="OQR35" s="272"/>
      <c r="OQS35" s="272"/>
      <c r="OQT35" s="272"/>
      <c r="OQU35" s="272"/>
      <c r="OQV35" s="272"/>
      <c r="OQW35" s="272"/>
      <c r="OQX35" s="272"/>
      <c r="OQY35" s="272"/>
      <c r="OQZ35" s="272"/>
      <c r="ORA35" s="272"/>
      <c r="ORB35" s="272"/>
      <c r="ORC35" s="272"/>
      <c r="ORD35" s="272"/>
      <c r="ORE35" s="272"/>
      <c r="ORF35" s="272"/>
      <c r="ORG35" s="272"/>
      <c r="ORH35" s="272"/>
      <c r="ORI35" s="272"/>
      <c r="ORJ35" s="272"/>
      <c r="ORK35" s="272"/>
      <c r="ORL35" s="272"/>
      <c r="ORM35" s="272"/>
      <c r="ORN35" s="272"/>
      <c r="ORO35" s="272"/>
      <c r="ORP35" s="272"/>
      <c r="ORQ35" s="272"/>
      <c r="ORR35" s="272"/>
      <c r="ORS35" s="272"/>
      <c r="ORT35" s="272"/>
      <c r="ORU35" s="272"/>
      <c r="ORV35" s="272"/>
      <c r="ORW35" s="272"/>
      <c r="ORX35" s="272"/>
      <c r="ORY35" s="272"/>
      <c r="ORZ35" s="272"/>
      <c r="OSA35" s="272"/>
      <c r="OSB35" s="272"/>
      <c r="OSC35" s="272"/>
      <c r="OSD35" s="272"/>
      <c r="OSE35" s="272"/>
      <c r="OSF35" s="272"/>
      <c r="OSG35" s="272"/>
      <c r="OSH35" s="272"/>
      <c r="OSI35" s="272"/>
      <c r="OSJ35" s="272"/>
      <c r="OSK35" s="272"/>
      <c r="OSL35" s="272"/>
      <c r="OSM35" s="272"/>
      <c r="OSN35" s="272"/>
      <c r="OSO35" s="272"/>
      <c r="OSP35" s="272"/>
      <c r="OSQ35" s="272"/>
      <c r="OSR35" s="272"/>
      <c r="OSS35" s="272"/>
      <c r="OST35" s="272"/>
      <c r="OSU35" s="272"/>
      <c r="OSV35" s="272"/>
      <c r="OSW35" s="272"/>
      <c r="OSX35" s="272"/>
      <c r="OSY35" s="272"/>
      <c r="OSZ35" s="272"/>
      <c r="OTA35" s="272"/>
      <c r="OTB35" s="272"/>
      <c r="OTC35" s="272"/>
      <c r="OTD35" s="272"/>
      <c r="OTE35" s="272"/>
      <c r="OTF35" s="272"/>
      <c r="OTG35" s="272"/>
      <c r="OTH35" s="272"/>
      <c r="OTI35" s="272"/>
      <c r="OTJ35" s="272"/>
      <c r="OTK35" s="272"/>
      <c r="OTL35" s="272"/>
      <c r="OTM35" s="272"/>
      <c r="OTN35" s="272"/>
      <c r="OTO35" s="272"/>
      <c r="OTP35" s="272"/>
      <c r="OTQ35" s="272"/>
      <c r="OTR35" s="272"/>
      <c r="OTS35" s="272"/>
      <c r="OTT35" s="272"/>
      <c r="OTU35" s="272"/>
      <c r="OTV35" s="272"/>
      <c r="OTW35" s="272"/>
      <c r="OTX35" s="272"/>
      <c r="OTY35" s="272"/>
      <c r="OTZ35" s="272"/>
      <c r="OUA35" s="272"/>
      <c r="OUB35" s="272"/>
      <c r="OUC35" s="272"/>
      <c r="OUD35" s="272"/>
      <c r="OUE35" s="272"/>
      <c r="OUF35" s="272"/>
      <c r="OUG35" s="272"/>
      <c r="OUH35" s="272"/>
      <c r="OUI35" s="272"/>
      <c r="OUJ35" s="272"/>
      <c r="OUK35" s="272"/>
      <c r="OUL35" s="272"/>
      <c r="OUM35" s="272"/>
      <c r="OUN35" s="272"/>
      <c r="OUO35" s="272"/>
      <c r="OUP35" s="272"/>
      <c r="OUQ35" s="272"/>
      <c r="OUR35" s="272"/>
      <c r="OUS35" s="272"/>
      <c r="OUT35" s="272"/>
      <c r="OUU35" s="272"/>
      <c r="OUV35" s="272"/>
      <c r="OUW35" s="272"/>
      <c r="OUX35" s="272"/>
      <c r="OUY35" s="272"/>
      <c r="OUZ35" s="272"/>
      <c r="OVA35" s="272"/>
      <c r="OVB35" s="272"/>
      <c r="OVC35" s="272"/>
      <c r="OVD35" s="272"/>
      <c r="OVE35" s="272"/>
      <c r="OVF35" s="272"/>
      <c r="OVG35" s="272"/>
      <c r="OVH35" s="272"/>
      <c r="OVI35" s="272"/>
      <c r="OVJ35" s="272"/>
      <c r="OVK35" s="272"/>
      <c r="OVL35" s="272"/>
      <c r="OVM35" s="272"/>
      <c r="OVN35" s="272"/>
      <c r="OVO35" s="272"/>
      <c r="OVP35" s="272"/>
      <c r="OVQ35" s="272"/>
      <c r="OVR35" s="272"/>
      <c r="OVS35" s="272"/>
      <c r="OVT35" s="272"/>
      <c r="OVU35" s="272"/>
      <c r="OVV35" s="272"/>
      <c r="OVW35" s="272"/>
      <c r="OVX35" s="272"/>
      <c r="OVY35" s="272"/>
      <c r="OVZ35" s="272"/>
      <c r="OWA35" s="272"/>
      <c r="OWB35" s="272"/>
      <c r="OWC35" s="272"/>
      <c r="OWD35" s="272"/>
      <c r="OWE35" s="272"/>
      <c r="OWF35" s="272"/>
      <c r="OWG35" s="272"/>
      <c r="OWH35" s="272"/>
      <c r="OWI35" s="272"/>
      <c r="OWJ35" s="272"/>
      <c r="OWK35" s="272"/>
      <c r="OWL35" s="272"/>
      <c r="OWM35" s="272"/>
      <c r="OWN35" s="272"/>
      <c r="OWO35" s="272"/>
      <c r="OWP35" s="272"/>
      <c r="OWQ35" s="272"/>
      <c r="OWR35" s="272"/>
      <c r="OWS35" s="272"/>
      <c r="OWT35" s="272"/>
      <c r="OWU35" s="272"/>
      <c r="OWV35" s="272"/>
      <c r="OWW35" s="272"/>
      <c r="OWX35" s="272"/>
      <c r="OWY35" s="272"/>
      <c r="OWZ35" s="272"/>
      <c r="OXA35" s="272"/>
      <c r="OXB35" s="272"/>
      <c r="OXC35" s="272"/>
      <c r="OXD35" s="272"/>
      <c r="OXE35" s="272"/>
      <c r="OXF35" s="272"/>
      <c r="OXG35" s="272"/>
      <c r="OXH35" s="272"/>
      <c r="OXI35" s="272"/>
      <c r="OXJ35" s="272"/>
      <c r="OXK35" s="272"/>
      <c r="OXL35" s="272"/>
      <c r="OXM35" s="272"/>
      <c r="OXN35" s="272"/>
      <c r="OXO35" s="272"/>
      <c r="OXP35" s="272"/>
      <c r="OXQ35" s="272"/>
      <c r="OXR35" s="272"/>
      <c r="OXS35" s="272"/>
      <c r="OXT35" s="272"/>
      <c r="OXU35" s="272"/>
      <c r="OXV35" s="272"/>
      <c r="OXW35" s="272"/>
      <c r="OXX35" s="272"/>
      <c r="OXY35" s="272"/>
      <c r="OXZ35" s="272"/>
      <c r="OYA35" s="272"/>
      <c r="OYB35" s="272"/>
      <c r="OYC35" s="272"/>
      <c r="OYD35" s="272"/>
      <c r="OYE35" s="272"/>
      <c r="OYF35" s="272"/>
      <c r="OYG35" s="272"/>
      <c r="OYH35" s="272"/>
      <c r="OYI35" s="272"/>
      <c r="OYJ35" s="272"/>
      <c r="OYK35" s="272"/>
      <c r="OYL35" s="272"/>
      <c r="OYM35" s="272"/>
      <c r="OYN35" s="272"/>
      <c r="OYO35" s="272"/>
      <c r="OYP35" s="272"/>
      <c r="OYQ35" s="272"/>
      <c r="OYR35" s="272"/>
      <c r="OYS35" s="272"/>
      <c r="OYT35" s="272"/>
      <c r="OYU35" s="272"/>
      <c r="OYV35" s="272"/>
      <c r="OYW35" s="272"/>
      <c r="OYX35" s="272"/>
      <c r="OYY35" s="272"/>
      <c r="OYZ35" s="272"/>
      <c r="OZA35" s="272"/>
      <c r="OZB35" s="272"/>
      <c r="OZC35" s="272"/>
      <c r="OZD35" s="272"/>
      <c r="OZE35" s="272"/>
      <c r="OZF35" s="272"/>
      <c r="OZG35" s="272"/>
      <c r="OZH35" s="272"/>
      <c r="OZI35" s="272"/>
      <c r="OZJ35" s="272"/>
      <c r="OZK35" s="272"/>
      <c r="OZL35" s="272"/>
      <c r="OZM35" s="272"/>
      <c r="OZN35" s="272"/>
      <c r="OZO35" s="272"/>
      <c r="OZP35" s="272"/>
      <c r="OZQ35" s="272"/>
      <c r="OZR35" s="272"/>
      <c r="OZS35" s="272"/>
      <c r="OZT35" s="272"/>
      <c r="OZU35" s="272"/>
      <c r="OZV35" s="272"/>
      <c r="OZW35" s="272"/>
      <c r="OZX35" s="272"/>
      <c r="OZY35" s="272"/>
      <c r="OZZ35" s="272"/>
      <c r="PAA35" s="272"/>
      <c r="PAB35" s="272"/>
      <c r="PAC35" s="272"/>
      <c r="PAD35" s="272"/>
      <c r="PAE35" s="272"/>
      <c r="PAF35" s="272"/>
      <c r="PAG35" s="272"/>
      <c r="PAH35" s="272"/>
      <c r="PAI35" s="272"/>
      <c r="PAJ35" s="272"/>
      <c r="PAK35" s="272"/>
      <c r="PAL35" s="272"/>
      <c r="PAM35" s="272"/>
      <c r="PAN35" s="272"/>
      <c r="PAO35" s="272"/>
      <c r="PAP35" s="272"/>
      <c r="PAQ35" s="272"/>
      <c r="PAR35" s="272"/>
      <c r="PAS35" s="272"/>
      <c r="PAT35" s="272"/>
      <c r="PAU35" s="272"/>
      <c r="PAV35" s="272"/>
      <c r="PAW35" s="272"/>
      <c r="PAX35" s="272"/>
      <c r="PAY35" s="272"/>
      <c r="PAZ35" s="272"/>
      <c r="PBA35" s="272"/>
      <c r="PBB35" s="272"/>
      <c r="PBC35" s="272"/>
      <c r="PBD35" s="272"/>
      <c r="PBE35" s="272"/>
      <c r="PBF35" s="272"/>
      <c r="PBG35" s="272"/>
      <c r="PBH35" s="272"/>
      <c r="PBI35" s="272"/>
      <c r="PBJ35" s="272"/>
      <c r="PBK35" s="272"/>
      <c r="PBL35" s="272"/>
      <c r="PBM35" s="272"/>
      <c r="PBN35" s="272"/>
      <c r="PBO35" s="272"/>
      <c r="PBP35" s="272"/>
      <c r="PBQ35" s="272"/>
      <c r="PBR35" s="272"/>
      <c r="PBS35" s="272"/>
      <c r="PBT35" s="272"/>
      <c r="PBU35" s="272"/>
      <c r="PBV35" s="272"/>
      <c r="PBW35" s="272"/>
      <c r="PBX35" s="272"/>
      <c r="PBY35" s="272"/>
      <c r="PBZ35" s="272"/>
      <c r="PCA35" s="272"/>
      <c r="PCB35" s="272"/>
      <c r="PCC35" s="272"/>
      <c r="PCD35" s="272"/>
      <c r="PCE35" s="272"/>
      <c r="PCF35" s="272"/>
      <c r="PCG35" s="272"/>
      <c r="PCH35" s="272"/>
      <c r="PCI35" s="272"/>
      <c r="PCJ35" s="272"/>
      <c r="PCK35" s="272"/>
      <c r="PCL35" s="272"/>
      <c r="PCM35" s="272"/>
      <c r="PCN35" s="272"/>
      <c r="PCO35" s="272"/>
      <c r="PCP35" s="272"/>
      <c r="PCQ35" s="272"/>
      <c r="PCR35" s="272"/>
      <c r="PCS35" s="272"/>
      <c r="PCT35" s="272"/>
      <c r="PCU35" s="272"/>
      <c r="PCV35" s="272"/>
      <c r="PCW35" s="272"/>
      <c r="PCX35" s="272"/>
      <c r="PCY35" s="272"/>
      <c r="PCZ35" s="272"/>
      <c r="PDA35" s="272"/>
      <c r="PDB35" s="272"/>
      <c r="PDC35" s="272"/>
      <c r="PDD35" s="272"/>
      <c r="PDE35" s="272"/>
      <c r="PDF35" s="272"/>
      <c r="PDG35" s="272"/>
      <c r="PDH35" s="272"/>
      <c r="PDI35" s="272"/>
      <c r="PDJ35" s="272"/>
      <c r="PDK35" s="272"/>
      <c r="PDL35" s="272"/>
      <c r="PDM35" s="272"/>
      <c r="PDN35" s="272"/>
      <c r="PDO35" s="272"/>
      <c r="PDP35" s="272"/>
      <c r="PDQ35" s="272"/>
      <c r="PDR35" s="272"/>
      <c r="PDS35" s="272"/>
      <c r="PDT35" s="272"/>
      <c r="PDU35" s="272"/>
      <c r="PDV35" s="272"/>
      <c r="PDW35" s="272"/>
      <c r="PDX35" s="272"/>
      <c r="PDY35" s="272"/>
      <c r="PDZ35" s="272"/>
      <c r="PEA35" s="272"/>
      <c r="PEB35" s="272"/>
      <c r="PEC35" s="272"/>
      <c r="PED35" s="272"/>
      <c r="PEE35" s="272"/>
      <c r="PEF35" s="272"/>
      <c r="PEG35" s="272"/>
      <c r="PEH35" s="272"/>
      <c r="PEI35" s="272"/>
      <c r="PEJ35" s="272"/>
      <c r="PEK35" s="272"/>
      <c r="PEL35" s="272"/>
      <c r="PEM35" s="272"/>
      <c r="PEN35" s="272"/>
      <c r="PEO35" s="272"/>
      <c r="PEP35" s="272"/>
      <c r="PEQ35" s="272"/>
      <c r="PER35" s="272"/>
      <c r="PES35" s="272"/>
      <c r="PET35" s="272"/>
      <c r="PEU35" s="272"/>
      <c r="PEV35" s="272"/>
      <c r="PEW35" s="272"/>
      <c r="PEX35" s="272"/>
      <c r="PEY35" s="272"/>
      <c r="PEZ35" s="272"/>
      <c r="PFA35" s="272"/>
      <c r="PFB35" s="272"/>
      <c r="PFC35" s="272"/>
      <c r="PFD35" s="272"/>
      <c r="PFE35" s="272"/>
      <c r="PFF35" s="272"/>
      <c r="PFG35" s="272"/>
      <c r="PFH35" s="272"/>
      <c r="PFI35" s="272"/>
      <c r="PFJ35" s="272"/>
      <c r="PFK35" s="272"/>
      <c r="PFL35" s="272"/>
      <c r="PFM35" s="272"/>
      <c r="PFN35" s="272"/>
      <c r="PFO35" s="272"/>
      <c r="PFP35" s="272"/>
      <c r="PFQ35" s="272"/>
      <c r="PFR35" s="272"/>
      <c r="PFS35" s="272"/>
      <c r="PFT35" s="272"/>
      <c r="PFU35" s="272"/>
      <c r="PFV35" s="272"/>
      <c r="PFW35" s="272"/>
      <c r="PFX35" s="272"/>
      <c r="PFY35" s="272"/>
      <c r="PFZ35" s="272"/>
      <c r="PGA35" s="272"/>
      <c r="PGB35" s="272"/>
      <c r="PGC35" s="272"/>
      <c r="PGD35" s="272"/>
      <c r="PGE35" s="272"/>
      <c r="PGF35" s="272"/>
      <c r="PGG35" s="272"/>
      <c r="PGH35" s="272"/>
      <c r="PGI35" s="272"/>
      <c r="PGJ35" s="272"/>
      <c r="PGK35" s="272"/>
      <c r="PGL35" s="272"/>
      <c r="PGM35" s="272"/>
      <c r="PGN35" s="272"/>
      <c r="PGO35" s="272"/>
      <c r="PGP35" s="272"/>
      <c r="PGQ35" s="272"/>
      <c r="PGR35" s="272"/>
      <c r="PGS35" s="272"/>
      <c r="PGT35" s="272"/>
      <c r="PGU35" s="272"/>
      <c r="PGV35" s="272"/>
      <c r="PGW35" s="272"/>
      <c r="PGX35" s="272"/>
      <c r="PGY35" s="272"/>
      <c r="PGZ35" s="272"/>
      <c r="PHA35" s="272"/>
      <c r="PHB35" s="272"/>
      <c r="PHC35" s="272"/>
      <c r="PHD35" s="272"/>
      <c r="PHE35" s="272"/>
      <c r="PHF35" s="272"/>
      <c r="PHG35" s="272"/>
      <c r="PHH35" s="272"/>
      <c r="PHI35" s="272"/>
      <c r="PHJ35" s="272"/>
      <c r="PHK35" s="272"/>
      <c r="PHL35" s="272"/>
      <c r="PHM35" s="272"/>
      <c r="PHN35" s="272"/>
      <c r="PHO35" s="272"/>
      <c r="PHP35" s="272"/>
      <c r="PHQ35" s="272"/>
      <c r="PHR35" s="272"/>
      <c r="PHS35" s="272"/>
      <c r="PHT35" s="272"/>
      <c r="PHU35" s="272"/>
      <c r="PHV35" s="272"/>
      <c r="PHW35" s="272"/>
      <c r="PHX35" s="272"/>
      <c r="PHY35" s="272"/>
      <c r="PHZ35" s="272"/>
      <c r="PIA35" s="272"/>
      <c r="PIB35" s="272"/>
      <c r="PIC35" s="272"/>
      <c r="PID35" s="272"/>
      <c r="PIE35" s="272"/>
      <c r="PIF35" s="272"/>
      <c r="PIG35" s="272"/>
      <c r="PIH35" s="272"/>
      <c r="PII35" s="272"/>
      <c r="PIJ35" s="272"/>
      <c r="PIK35" s="272"/>
      <c r="PIL35" s="272"/>
      <c r="PIM35" s="272"/>
      <c r="PIN35" s="272"/>
      <c r="PIO35" s="272"/>
      <c r="PIP35" s="272"/>
      <c r="PIQ35" s="272"/>
      <c r="PIR35" s="272"/>
      <c r="PIS35" s="272"/>
      <c r="PIT35" s="272"/>
      <c r="PIU35" s="272"/>
      <c r="PIV35" s="272"/>
      <c r="PIW35" s="272"/>
      <c r="PIX35" s="272"/>
      <c r="PIY35" s="272"/>
      <c r="PIZ35" s="272"/>
      <c r="PJA35" s="272"/>
      <c r="PJB35" s="272"/>
      <c r="PJC35" s="272"/>
      <c r="PJD35" s="272"/>
      <c r="PJE35" s="272"/>
      <c r="PJF35" s="272"/>
      <c r="PJG35" s="272"/>
      <c r="PJH35" s="272"/>
      <c r="PJI35" s="272"/>
      <c r="PJJ35" s="272"/>
      <c r="PJK35" s="272"/>
      <c r="PJL35" s="272"/>
      <c r="PJM35" s="272"/>
      <c r="PJN35" s="272"/>
      <c r="PJO35" s="272"/>
      <c r="PJP35" s="272"/>
      <c r="PJQ35" s="272"/>
      <c r="PJR35" s="272"/>
      <c r="PJS35" s="272"/>
      <c r="PJT35" s="272"/>
      <c r="PJU35" s="272"/>
      <c r="PJV35" s="272"/>
      <c r="PJW35" s="272"/>
      <c r="PJX35" s="272"/>
      <c r="PJY35" s="272"/>
      <c r="PJZ35" s="272"/>
      <c r="PKA35" s="272"/>
      <c r="PKB35" s="272"/>
      <c r="PKC35" s="272"/>
      <c r="PKD35" s="272"/>
      <c r="PKE35" s="272"/>
      <c r="PKF35" s="272"/>
      <c r="PKG35" s="272"/>
      <c r="PKH35" s="272"/>
      <c r="PKI35" s="272"/>
      <c r="PKJ35" s="272"/>
      <c r="PKK35" s="272"/>
      <c r="PKL35" s="272"/>
      <c r="PKM35" s="272"/>
      <c r="PKN35" s="272"/>
      <c r="PKO35" s="272"/>
      <c r="PKP35" s="272"/>
      <c r="PKQ35" s="272"/>
      <c r="PKR35" s="272"/>
      <c r="PKS35" s="272"/>
      <c r="PKT35" s="272"/>
      <c r="PKU35" s="272"/>
      <c r="PKV35" s="272"/>
      <c r="PKW35" s="272"/>
      <c r="PKX35" s="272"/>
      <c r="PKY35" s="272"/>
      <c r="PKZ35" s="272"/>
      <c r="PLA35" s="272"/>
      <c r="PLB35" s="272"/>
      <c r="PLC35" s="272"/>
      <c r="PLD35" s="272"/>
      <c r="PLE35" s="272"/>
      <c r="PLF35" s="272"/>
      <c r="PLG35" s="272"/>
      <c r="PLH35" s="272"/>
      <c r="PLI35" s="272"/>
      <c r="PLJ35" s="272"/>
      <c r="PLK35" s="272"/>
      <c r="PLL35" s="272"/>
      <c r="PLM35" s="272"/>
      <c r="PLN35" s="272"/>
      <c r="PLO35" s="272"/>
      <c r="PLP35" s="272"/>
      <c r="PLQ35" s="272"/>
      <c r="PLR35" s="272"/>
      <c r="PLS35" s="272"/>
      <c r="PLT35" s="272"/>
      <c r="PLU35" s="272"/>
      <c r="PLV35" s="272"/>
      <c r="PLW35" s="272"/>
      <c r="PLX35" s="272"/>
      <c r="PLY35" s="272"/>
      <c r="PLZ35" s="272"/>
      <c r="PMA35" s="272"/>
      <c r="PMB35" s="272"/>
      <c r="PMC35" s="272"/>
      <c r="PMD35" s="272"/>
      <c r="PME35" s="272"/>
      <c r="PMF35" s="272"/>
      <c r="PMG35" s="272"/>
      <c r="PMH35" s="272"/>
      <c r="PMI35" s="272"/>
      <c r="PMJ35" s="272"/>
      <c r="PMK35" s="272"/>
      <c r="PML35" s="272"/>
      <c r="PMM35" s="272"/>
      <c r="PMN35" s="272"/>
      <c r="PMO35" s="272"/>
      <c r="PMP35" s="272"/>
      <c r="PMQ35" s="272"/>
      <c r="PMR35" s="272"/>
      <c r="PMS35" s="272"/>
      <c r="PMT35" s="272"/>
      <c r="PMU35" s="272"/>
      <c r="PMV35" s="272"/>
      <c r="PMW35" s="272"/>
      <c r="PMX35" s="272"/>
      <c r="PMY35" s="272"/>
      <c r="PMZ35" s="272"/>
      <c r="PNA35" s="272"/>
      <c r="PNB35" s="272"/>
      <c r="PNC35" s="272"/>
      <c r="PND35" s="272"/>
      <c r="PNE35" s="272"/>
      <c r="PNF35" s="272"/>
      <c r="PNG35" s="272"/>
      <c r="PNH35" s="272"/>
      <c r="PNI35" s="272"/>
      <c r="PNJ35" s="272"/>
      <c r="PNK35" s="272"/>
      <c r="PNL35" s="272"/>
      <c r="PNM35" s="272"/>
      <c r="PNN35" s="272"/>
      <c r="PNO35" s="272"/>
      <c r="PNP35" s="272"/>
      <c r="PNQ35" s="272"/>
      <c r="PNR35" s="272"/>
      <c r="PNS35" s="272"/>
      <c r="PNT35" s="272"/>
      <c r="PNU35" s="272"/>
      <c r="PNV35" s="272"/>
      <c r="PNW35" s="272"/>
      <c r="PNX35" s="272"/>
      <c r="PNY35" s="272"/>
      <c r="PNZ35" s="272"/>
      <c r="POA35" s="272"/>
      <c r="POB35" s="272"/>
      <c r="POC35" s="272"/>
      <c r="POD35" s="272"/>
      <c r="POE35" s="272"/>
      <c r="POF35" s="272"/>
      <c r="POG35" s="272"/>
      <c r="POH35" s="272"/>
      <c r="POI35" s="272"/>
      <c r="POJ35" s="272"/>
      <c r="POK35" s="272"/>
      <c r="POL35" s="272"/>
      <c r="POM35" s="272"/>
      <c r="PON35" s="272"/>
      <c r="POO35" s="272"/>
      <c r="POP35" s="272"/>
      <c r="POQ35" s="272"/>
      <c r="POR35" s="272"/>
      <c r="POS35" s="272"/>
      <c r="POT35" s="272"/>
      <c r="POU35" s="272"/>
      <c r="POV35" s="272"/>
      <c r="POW35" s="272"/>
      <c r="POX35" s="272"/>
      <c r="POY35" s="272"/>
      <c r="POZ35" s="272"/>
      <c r="PPA35" s="272"/>
      <c r="PPB35" s="272"/>
      <c r="PPC35" s="272"/>
      <c r="PPD35" s="272"/>
      <c r="PPE35" s="272"/>
      <c r="PPF35" s="272"/>
      <c r="PPG35" s="272"/>
      <c r="PPH35" s="272"/>
      <c r="PPI35" s="272"/>
      <c r="PPJ35" s="272"/>
      <c r="PPK35" s="272"/>
      <c r="PPL35" s="272"/>
      <c r="PPM35" s="272"/>
      <c r="PPN35" s="272"/>
      <c r="PPO35" s="272"/>
      <c r="PPP35" s="272"/>
      <c r="PPQ35" s="272"/>
      <c r="PPR35" s="272"/>
      <c r="PPS35" s="272"/>
      <c r="PPT35" s="272"/>
      <c r="PPU35" s="272"/>
      <c r="PPV35" s="272"/>
      <c r="PPW35" s="272"/>
      <c r="PPX35" s="272"/>
      <c r="PPY35" s="272"/>
      <c r="PPZ35" s="272"/>
      <c r="PQA35" s="272"/>
      <c r="PQB35" s="272"/>
      <c r="PQC35" s="272"/>
      <c r="PQD35" s="272"/>
      <c r="PQE35" s="272"/>
      <c r="PQF35" s="272"/>
      <c r="PQG35" s="272"/>
      <c r="PQH35" s="272"/>
      <c r="PQI35" s="272"/>
      <c r="PQJ35" s="272"/>
      <c r="PQK35" s="272"/>
      <c r="PQL35" s="272"/>
      <c r="PQM35" s="272"/>
      <c r="PQN35" s="272"/>
      <c r="PQO35" s="272"/>
      <c r="PQP35" s="272"/>
      <c r="PQQ35" s="272"/>
      <c r="PQR35" s="272"/>
      <c r="PQS35" s="272"/>
      <c r="PQT35" s="272"/>
      <c r="PQU35" s="272"/>
      <c r="PQV35" s="272"/>
      <c r="PQW35" s="272"/>
      <c r="PQX35" s="272"/>
      <c r="PQY35" s="272"/>
      <c r="PQZ35" s="272"/>
      <c r="PRA35" s="272"/>
      <c r="PRB35" s="272"/>
      <c r="PRC35" s="272"/>
      <c r="PRD35" s="272"/>
      <c r="PRE35" s="272"/>
      <c r="PRF35" s="272"/>
      <c r="PRG35" s="272"/>
      <c r="PRH35" s="272"/>
      <c r="PRI35" s="272"/>
      <c r="PRJ35" s="272"/>
      <c r="PRK35" s="272"/>
      <c r="PRL35" s="272"/>
      <c r="PRM35" s="272"/>
      <c r="PRN35" s="272"/>
      <c r="PRO35" s="272"/>
      <c r="PRP35" s="272"/>
      <c r="PRQ35" s="272"/>
      <c r="PRR35" s="272"/>
      <c r="PRS35" s="272"/>
      <c r="PRT35" s="272"/>
      <c r="PRU35" s="272"/>
      <c r="PRV35" s="272"/>
      <c r="PRW35" s="272"/>
      <c r="PRX35" s="272"/>
      <c r="PRY35" s="272"/>
      <c r="PRZ35" s="272"/>
      <c r="PSA35" s="272"/>
      <c r="PSB35" s="272"/>
      <c r="PSC35" s="272"/>
      <c r="PSD35" s="272"/>
      <c r="PSE35" s="272"/>
      <c r="PSF35" s="272"/>
      <c r="PSG35" s="272"/>
      <c r="PSH35" s="272"/>
      <c r="PSI35" s="272"/>
      <c r="PSJ35" s="272"/>
      <c r="PSK35" s="272"/>
      <c r="PSL35" s="272"/>
      <c r="PSM35" s="272"/>
      <c r="PSN35" s="272"/>
      <c r="PSO35" s="272"/>
      <c r="PSP35" s="272"/>
      <c r="PSQ35" s="272"/>
      <c r="PSR35" s="272"/>
      <c r="PSS35" s="272"/>
      <c r="PST35" s="272"/>
      <c r="PSU35" s="272"/>
      <c r="PSV35" s="272"/>
      <c r="PSW35" s="272"/>
      <c r="PSX35" s="272"/>
      <c r="PSY35" s="272"/>
      <c r="PSZ35" s="272"/>
      <c r="PTA35" s="272"/>
      <c r="PTB35" s="272"/>
      <c r="PTC35" s="272"/>
      <c r="PTD35" s="272"/>
      <c r="PTE35" s="272"/>
      <c r="PTF35" s="272"/>
      <c r="PTG35" s="272"/>
      <c r="PTH35" s="272"/>
      <c r="PTI35" s="272"/>
      <c r="PTJ35" s="272"/>
      <c r="PTK35" s="272"/>
      <c r="PTL35" s="272"/>
      <c r="PTM35" s="272"/>
      <c r="PTN35" s="272"/>
      <c r="PTO35" s="272"/>
      <c r="PTP35" s="272"/>
      <c r="PTQ35" s="272"/>
      <c r="PTR35" s="272"/>
      <c r="PTS35" s="272"/>
      <c r="PTT35" s="272"/>
      <c r="PTU35" s="272"/>
      <c r="PTV35" s="272"/>
      <c r="PTW35" s="272"/>
      <c r="PTX35" s="272"/>
      <c r="PTY35" s="272"/>
      <c r="PTZ35" s="272"/>
      <c r="PUA35" s="272"/>
      <c r="PUB35" s="272"/>
      <c r="PUC35" s="272"/>
      <c r="PUD35" s="272"/>
      <c r="PUE35" s="272"/>
      <c r="PUF35" s="272"/>
      <c r="PUG35" s="272"/>
      <c r="PUH35" s="272"/>
      <c r="PUI35" s="272"/>
      <c r="PUJ35" s="272"/>
      <c r="PUK35" s="272"/>
      <c r="PUL35" s="272"/>
      <c r="PUM35" s="272"/>
      <c r="PUN35" s="272"/>
      <c r="PUO35" s="272"/>
      <c r="PUP35" s="272"/>
      <c r="PUQ35" s="272"/>
      <c r="PUR35" s="272"/>
      <c r="PUS35" s="272"/>
      <c r="PUT35" s="272"/>
      <c r="PUU35" s="272"/>
      <c r="PUV35" s="272"/>
      <c r="PUW35" s="272"/>
      <c r="PUX35" s="272"/>
      <c r="PUY35" s="272"/>
      <c r="PUZ35" s="272"/>
      <c r="PVA35" s="272"/>
      <c r="PVB35" s="272"/>
      <c r="PVC35" s="272"/>
      <c r="PVD35" s="272"/>
      <c r="PVE35" s="272"/>
      <c r="PVF35" s="272"/>
      <c r="PVG35" s="272"/>
      <c r="PVH35" s="272"/>
      <c r="PVI35" s="272"/>
      <c r="PVJ35" s="272"/>
      <c r="PVK35" s="272"/>
      <c r="PVL35" s="272"/>
      <c r="PVM35" s="272"/>
      <c r="PVN35" s="272"/>
      <c r="PVO35" s="272"/>
      <c r="PVP35" s="272"/>
      <c r="PVQ35" s="272"/>
      <c r="PVR35" s="272"/>
      <c r="PVS35" s="272"/>
      <c r="PVT35" s="272"/>
      <c r="PVU35" s="272"/>
      <c r="PVV35" s="272"/>
      <c r="PVW35" s="272"/>
      <c r="PVX35" s="272"/>
      <c r="PVY35" s="272"/>
      <c r="PVZ35" s="272"/>
      <c r="PWA35" s="272"/>
      <c r="PWB35" s="272"/>
      <c r="PWC35" s="272"/>
      <c r="PWD35" s="272"/>
      <c r="PWE35" s="272"/>
      <c r="PWF35" s="272"/>
      <c r="PWG35" s="272"/>
      <c r="PWH35" s="272"/>
      <c r="PWI35" s="272"/>
      <c r="PWJ35" s="272"/>
      <c r="PWK35" s="272"/>
      <c r="PWL35" s="272"/>
      <c r="PWM35" s="272"/>
      <c r="PWN35" s="272"/>
      <c r="PWO35" s="272"/>
      <c r="PWP35" s="272"/>
      <c r="PWQ35" s="272"/>
      <c r="PWR35" s="272"/>
      <c r="PWS35" s="272"/>
      <c r="PWT35" s="272"/>
      <c r="PWU35" s="272"/>
      <c r="PWV35" s="272"/>
      <c r="PWW35" s="272"/>
      <c r="PWX35" s="272"/>
      <c r="PWY35" s="272"/>
      <c r="PWZ35" s="272"/>
      <c r="PXA35" s="272"/>
      <c r="PXB35" s="272"/>
      <c r="PXC35" s="272"/>
      <c r="PXD35" s="272"/>
      <c r="PXE35" s="272"/>
      <c r="PXF35" s="272"/>
      <c r="PXG35" s="272"/>
      <c r="PXH35" s="272"/>
      <c r="PXI35" s="272"/>
      <c r="PXJ35" s="272"/>
      <c r="PXK35" s="272"/>
      <c r="PXL35" s="272"/>
      <c r="PXM35" s="272"/>
      <c r="PXN35" s="272"/>
      <c r="PXO35" s="272"/>
      <c r="PXP35" s="272"/>
      <c r="PXQ35" s="272"/>
      <c r="PXR35" s="272"/>
      <c r="PXS35" s="272"/>
      <c r="PXT35" s="272"/>
      <c r="PXU35" s="272"/>
      <c r="PXV35" s="272"/>
      <c r="PXW35" s="272"/>
      <c r="PXX35" s="272"/>
      <c r="PXY35" s="272"/>
      <c r="PXZ35" s="272"/>
      <c r="PYA35" s="272"/>
      <c r="PYB35" s="272"/>
      <c r="PYC35" s="272"/>
      <c r="PYD35" s="272"/>
      <c r="PYE35" s="272"/>
      <c r="PYF35" s="272"/>
      <c r="PYG35" s="272"/>
      <c r="PYH35" s="272"/>
      <c r="PYI35" s="272"/>
      <c r="PYJ35" s="272"/>
      <c r="PYK35" s="272"/>
      <c r="PYL35" s="272"/>
      <c r="PYM35" s="272"/>
      <c r="PYN35" s="272"/>
      <c r="PYO35" s="272"/>
      <c r="PYP35" s="272"/>
      <c r="PYQ35" s="272"/>
      <c r="PYR35" s="272"/>
      <c r="PYS35" s="272"/>
      <c r="PYT35" s="272"/>
      <c r="PYU35" s="272"/>
      <c r="PYV35" s="272"/>
      <c r="PYW35" s="272"/>
      <c r="PYX35" s="272"/>
      <c r="PYY35" s="272"/>
      <c r="PYZ35" s="272"/>
      <c r="PZA35" s="272"/>
      <c r="PZB35" s="272"/>
      <c r="PZC35" s="272"/>
      <c r="PZD35" s="272"/>
      <c r="PZE35" s="272"/>
      <c r="PZF35" s="272"/>
      <c r="PZG35" s="272"/>
      <c r="PZH35" s="272"/>
      <c r="PZI35" s="272"/>
      <c r="PZJ35" s="272"/>
      <c r="PZK35" s="272"/>
      <c r="PZL35" s="272"/>
      <c r="PZM35" s="272"/>
      <c r="PZN35" s="272"/>
      <c r="PZO35" s="272"/>
      <c r="PZP35" s="272"/>
      <c r="PZQ35" s="272"/>
      <c r="PZR35" s="272"/>
      <c r="PZS35" s="272"/>
      <c r="PZT35" s="272"/>
      <c r="PZU35" s="272"/>
      <c r="PZV35" s="272"/>
      <c r="PZW35" s="272"/>
      <c r="PZX35" s="272"/>
      <c r="PZY35" s="272"/>
      <c r="PZZ35" s="272"/>
      <c r="QAA35" s="272"/>
      <c r="QAB35" s="272"/>
      <c r="QAC35" s="272"/>
      <c r="QAD35" s="272"/>
      <c r="QAE35" s="272"/>
      <c r="QAF35" s="272"/>
      <c r="QAG35" s="272"/>
      <c r="QAH35" s="272"/>
      <c r="QAI35" s="272"/>
      <c r="QAJ35" s="272"/>
      <c r="QAK35" s="272"/>
      <c r="QAL35" s="272"/>
      <c r="QAM35" s="272"/>
      <c r="QAN35" s="272"/>
      <c r="QAO35" s="272"/>
      <c r="QAP35" s="272"/>
      <c r="QAQ35" s="272"/>
      <c r="QAR35" s="272"/>
      <c r="QAS35" s="272"/>
      <c r="QAT35" s="272"/>
      <c r="QAU35" s="272"/>
      <c r="QAV35" s="272"/>
      <c r="QAW35" s="272"/>
      <c r="QAX35" s="272"/>
      <c r="QAY35" s="272"/>
      <c r="QAZ35" s="272"/>
      <c r="QBA35" s="272"/>
      <c r="QBB35" s="272"/>
      <c r="QBC35" s="272"/>
      <c r="QBD35" s="272"/>
      <c r="QBE35" s="272"/>
      <c r="QBF35" s="272"/>
      <c r="QBG35" s="272"/>
      <c r="QBH35" s="272"/>
      <c r="QBI35" s="272"/>
      <c r="QBJ35" s="272"/>
      <c r="QBK35" s="272"/>
      <c r="QBL35" s="272"/>
      <c r="QBM35" s="272"/>
      <c r="QBN35" s="272"/>
      <c r="QBO35" s="272"/>
      <c r="QBP35" s="272"/>
      <c r="QBQ35" s="272"/>
      <c r="QBR35" s="272"/>
      <c r="QBS35" s="272"/>
      <c r="QBT35" s="272"/>
      <c r="QBU35" s="272"/>
      <c r="QBV35" s="272"/>
      <c r="QBW35" s="272"/>
      <c r="QBX35" s="272"/>
      <c r="QBY35" s="272"/>
      <c r="QBZ35" s="272"/>
      <c r="QCA35" s="272"/>
      <c r="QCB35" s="272"/>
      <c r="QCC35" s="272"/>
      <c r="QCD35" s="272"/>
      <c r="QCE35" s="272"/>
      <c r="QCF35" s="272"/>
      <c r="QCG35" s="272"/>
      <c r="QCH35" s="272"/>
      <c r="QCI35" s="272"/>
      <c r="QCJ35" s="272"/>
      <c r="QCK35" s="272"/>
      <c r="QCL35" s="272"/>
      <c r="QCM35" s="272"/>
      <c r="QCN35" s="272"/>
      <c r="QCO35" s="272"/>
      <c r="QCP35" s="272"/>
      <c r="QCQ35" s="272"/>
      <c r="QCR35" s="272"/>
      <c r="QCS35" s="272"/>
      <c r="QCT35" s="272"/>
      <c r="QCU35" s="272"/>
      <c r="QCV35" s="272"/>
      <c r="QCW35" s="272"/>
      <c r="QCX35" s="272"/>
      <c r="QCY35" s="272"/>
      <c r="QCZ35" s="272"/>
      <c r="QDA35" s="272"/>
      <c r="QDB35" s="272"/>
      <c r="QDC35" s="272"/>
      <c r="QDD35" s="272"/>
      <c r="QDE35" s="272"/>
      <c r="QDF35" s="272"/>
      <c r="QDG35" s="272"/>
      <c r="QDH35" s="272"/>
      <c r="QDI35" s="272"/>
      <c r="QDJ35" s="272"/>
      <c r="QDK35" s="272"/>
      <c r="QDL35" s="272"/>
      <c r="QDM35" s="272"/>
      <c r="QDN35" s="272"/>
      <c r="QDO35" s="272"/>
      <c r="QDP35" s="272"/>
      <c r="QDQ35" s="272"/>
      <c r="QDR35" s="272"/>
      <c r="QDS35" s="272"/>
      <c r="QDT35" s="272"/>
      <c r="QDU35" s="272"/>
      <c r="QDV35" s="272"/>
      <c r="QDW35" s="272"/>
      <c r="QDX35" s="272"/>
      <c r="QDY35" s="272"/>
      <c r="QDZ35" s="272"/>
      <c r="QEA35" s="272"/>
      <c r="QEB35" s="272"/>
      <c r="QEC35" s="272"/>
      <c r="QED35" s="272"/>
      <c r="QEE35" s="272"/>
      <c r="QEF35" s="272"/>
      <c r="QEG35" s="272"/>
      <c r="QEH35" s="272"/>
      <c r="QEI35" s="272"/>
      <c r="QEJ35" s="272"/>
      <c r="QEK35" s="272"/>
      <c r="QEL35" s="272"/>
      <c r="QEM35" s="272"/>
      <c r="QEN35" s="272"/>
      <c r="QEO35" s="272"/>
      <c r="QEP35" s="272"/>
      <c r="QEQ35" s="272"/>
      <c r="QER35" s="272"/>
      <c r="QES35" s="272"/>
      <c r="QET35" s="272"/>
      <c r="QEU35" s="272"/>
      <c r="QEV35" s="272"/>
      <c r="QEW35" s="272"/>
      <c r="QEX35" s="272"/>
      <c r="QEY35" s="272"/>
      <c r="QEZ35" s="272"/>
      <c r="QFA35" s="272"/>
      <c r="QFB35" s="272"/>
      <c r="QFC35" s="272"/>
      <c r="QFD35" s="272"/>
      <c r="QFE35" s="272"/>
      <c r="QFF35" s="272"/>
      <c r="QFG35" s="272"/>
      <c r="QFH35" s="272"/>
      <c r="QFI35" s="272"/>
      <c r="QFJ35" s="272"/>
      <c r="QFK35" s="272"/>
      <c r="QFL35" s="272"/>
      <c r="QFM35" s="272"/>
      <c r="QFN35" s="272"/>
      <c r="QFO35" s="272"/>
      <c r="QFP35" s="272"/>
      <c r="QFQ35" s="272"/>
      <c r="QFR35" s="272"/>
      <c r="QFS35" s="272"/>
      <c r="QFT35" s="272"/>
      <c r="QFU35" s="272"/>
      <c r="QFV35" s="272"/>
      <c r="QFW35" s="272"/>
      <c r="QFX35" s="272"/>
      <c r="QFY35" s="272"/>
      <c r="QFZ35" s="272"/>
      <c r="QGA35" s="272"/>
      <c r="QGB35" s="272"/>
      <c r="QGC35" s="272"/>
      <c r="QGD35" s="272"/>
      <c r="QGE35" s="272"/>
      <c r="QGF35" s="272"/>
      <c r="QGG35" s="272"/>
      <c r="QGH35" s="272"/>
      <c r="QGI35" s="272"/>
      <c r="QGJ35" s="272"/>
      <c r="QGK35" s="272"/>
      <c r="QGL35" s="272"/>
      <c r="QGM35" s="272"/>
      <c r="QGN35" s="272"/>
      <c r="QGO35" s="272"/>
      <c r="QGP35" s="272"/>
      <c r="QGQ35" s="272"/>
      <c r="QGR35" s="272"/>
      <c r="QGS35" s="272"/>
      <c r="QGT35" s="272"/>
      <c r="QGU35" s="272"/>
      <c r="QGV35" s="272"/>
      <c r="QGW35" s="272"/>
      <c r="QGX35" s="272"/>
      <c r="QGY35" s="272"/>
      <c r="QGZ35" s="272"/>
      <c r="QHA35" s="272"/>
      <c r="QHB35" s="272"/>
      <c r="QHC35" s="272"/>
      <c r="QHD35" s="272"/>
      <c r="QHE35" s="272"/>
      <c r="QHF35" s="272"/>
      <c r="QHG35" s="272"/>
      <c r="QHH35" s="272"/>
      <c r="QHI35" s="272"/>
      <c r="QHJ35" s="272"/>
      <c r="QHK35" s="272"/>
      <c r="QHL35" s="272"/>
      <c r="QHM35" s="272"/>
      <c r="QHN35" s="272"/>
      <c r="QHO35" s="272"/>
      <c r="QHP35" s="272"/>
      <c r="QHQ35" s="272"/>
      <c r="QHR35" s="272"/>
      <c r="QHS35" s="272"/>
      <c r="QHT35" s="272"/>
      <c r="QHU35" s="272"/>
      <c r="QHV35" s="272"/>
      <c r="QHW35" s="272"/>
      <c r="QHX35" s="272"/>
      <c r="QHY35" s="272"/>
      <c r="QHZ35" s="272"/>
      <c r="QIA35" s="272"/>
      <c r="QIB35" s="272"/>
      <c r="QIC35" s="272"/>
      <c r="QID35" s="272"/>
      <c r="QIE35" s="272"/>
      <c r="QIF35" s="272"/>
      <c r="QIG35" s="272"/>
      <c r="QIH35" s="272"/>
      <c r="QII35" s="272"/>
      <c r="QIJ35" s="272"/>
      <c r="QIK35" s="272"/>
      <c r="QIL35" s="272"/>
      <c r="QIM35" s="272"/>
      <c r="QIN35" s="272"/>
      <c r="QIO35" s="272"/>
      <c r="QIP35" s="272"/>
      <c r="QIQ35" s="272"/>
      <c r="QIR35" s="272"/>
      <c r="QIS35" s="272"/>
      <c r="QIT35" s="272"/>
      <c r="QIU35" s="272"/>
      <c r="QIV35" s="272"/>
      <c r="QIW35" s="272"/>
      <c r="QIX35" s="272"/>
      <c r="QIY35" s="272"/>
      <c r="QIZ35" s="272"/>
      <c r="QJA35" s="272"/>
      <c r="QJB35" s="272"/>
      <c r="QJC35" s="272"/>
      <c r="QJD35" s="272"/>
      <c r="QJE35" s="272"/>
      <c r="QJF35" s="272"/>
      <c r="QJG35" s="272"/>
      <c r="QJH35" s="272"/>
      <c r="QJI35" s="272"/>
      <c r="QJJ35" s="272"/>
      <c r="QJK35" s="272"/>
      <c r="QJL35" s="272"/>
      <c r="QJM35" s="272"/>
      <c r="QJN35" s="272"/>
      <c r="QJO35" s="272"/>
      <c r="QJP35" s="272"/>
      <c r="QJQ35" s="272"/>
      <c r="QJR35" s="272"/>
      <c r="QJS35" s="272"/>
      <c r="QJT35" s="272"/>
      <c r="QJU35" s="272"/>
      <c r="QJV35" s="272"/>
      <c r="QJW35" s="272"/>
      <c r="QJX35" s="272"/>
      <c r="QJY35" s="272"/>
      <c r="QJZ35" s="272"/>
      <c r="QKA35" s="272"/>
      <c r="QKB35" s="272"/>
      <c r="QKC35" s="272"/>
      <c r="QKD35" s="272"/>
      <c r="QKE35" s="272"/>
      <c r="QKF35" s="272"/>
      <c r="QKG35" s="272"/>
      <c r="QKH35" s="272"/>
      <c r="QKI35" s="272"/>
      <c r="QKJ35" s="272"/>
      <c r="QKK35" s="272"/>
      <c r="QKL35" s="272"/>
      <c r="QKM35" s="272"/>
      <c r="QKN35" s="272"/>
      <c r="QKO35" s="272"/>
      <c r="QKP35" s="272"/>
      <c r="QKQ35" s="272"/>
      <c r="QKR35" s="272"/>
      <c r="QKS35" s="272"/>
      <c r="QKT35" s="272"/>
      <c r="QKU35" s="272"/>
      <c r="QKV35" s="272"/>
      <c r="QKW35" s="272"/>
      <c r="QKX35" s="272"/>
      <c r="QKY35" s="272"/>
      <c r="QKZ35" s="272"/>
      <c r="QLA35" s="272"/>
      <c r="QLB35" s="272"/>
      <c r="QLC35" s="272"/>
      <c r="QLD35" s="272"/>
      <c r="QLE35" s="272"/>
      <c r="QLF35" s="272"/>
      <c r="QLG35" s="272"/>
      <c r="QLH35" s="272"/>
      <c r="QLI35" s="272"/>
      <c r="QLJ35" s="272"/>
      <c r="QLK35" s="272"/>
      <c r="QLL35" s="272"/>
      <c r="QLM35" s="272"/>
      <c r="QLN35" s="272"/>
      <c r="QLO35" s="272"/>
      <c r="QLP35" s="272"/>
      <c r="QLQ35" s="272"/>
      <c r="QLR35" s="272"/>
      <c r="QLS35" s="272"/>
      <c r="QLT35" s="272"/>
      <c r="QLU35" s="272"/>
      <c r="QLV35" s="272"/>
      <c r="QLW35" s="272"/>
      <c r="QLX35" s="272"/>
      <c r="QLY35" s="272"/>
      <c r="QLZ35" s="272"/>
      <c r="QMA35" s="272"/>
      <c r="QMB35" s="272"/>
      <c r="QMC35" s="272"/>
      <c r="QMD35" s="272"/>
      <c r="QME35" s="272"/>
      <c r="QMF35" s="272"/>
      <c r="QMG35" s="272"/>
      <c r="QMH35" s="272"/>
      <c r="QMI35" s="272"/>
      <c r="QMJ35" s="272"/>
      <c r="QMK35" s="272"/>
      <c r="QML35" s="272"/>
      <c r="QMM35" s="272"/>
      <c r="QMN35" s="272"/>
      <c r="QMO35" s="272"/>
      <c r="QMP35" s="272"/>
      <c r="QMQ35" s="272"/>
      <c r="QMR35" s="272"/>
      <c r="QMS35" s="272"/>
      <c r="QMT35" s="272"/>
      <c r="QMU35" s="272"/>
      <c r="QMV35" s="272"/>
      <c r="QMW35" s="272"/>
      <c r="QMX35" s="272"/>
      <c r="QMY35" s="272"/>
      <c r="QMZ35" s="272"/>
      <c r="QNA35" s="272"/>
      <c r="QNB35" s="272"/>
      <c r="QNC35" s="272"/>
      <c r="QND35" s="272"/>
      <c r="QNE35" s="272"/>
      <c r="QNF35" s="272"/>
      <c r="QNG35" s="272"/>
      <c r="QNH35" s="272"/>
      <c r="QNI35" s="272"/>
      <c r="QNJ35" s="272"/>
      <c r="QNK35" s="272"/>
      <c r="QNL35" s="272"/>
      <c r="QNM35" s="272"/>
      <c r="QNN35" s="272"/>
      <c r="QNO35" s="272"/>
      <c r="QNP35" s="272"/>
      <c r="QNQ35" s="272"/>
      <c r="QNR35" s="272"/>
      <c r="QNS35" s="272"/>
      <c r="QNT35" s="272"/>
      <c r="QNU35" s="272"/>
      <c r="QNV35" s="272"/>
      <c r="QNW35" s="272"/>
      <c r="QNX35" s="272"/>
      <c r="QNY35" s="272"/>
      <c r="QNZ35" s="272"/>
      <c r="QOA35" s="272"/>
      <c r="QOB35" s="272"/>
      <c r="QOC35" s="272"/>
      <c r="QOD35" s="272"/>
      <c r="QOE35" s="272"/>
      <c r="QOF35" s="272"/>
      <c r="QOG35" s="272"/>
      <c r="QOH35" s="272"/>
      <c r="QOI35" s="272"/>
      <c r="QOJ35" s="272"/>
      <c r="QOK35" s="272"/>
      <c r="QOL35" s="272"/>
      <c r="QOM35" s="272"/>
      <c r="QON35" s="272"/>
      <c r="QOO35" s="272"/>
      <c r="QOP35" s="272"/>
      <c r="QOQ35" s="272"/>
      <c r="QOR35" s="272"/>
      <c r="QOS35" s="272"/>
      <c r="QOT35" s="272"/>
      <c r="QOU35" s="272"/>
      <c r="QOV35" s="272"/>
      <c r="QOW35" s="272"/>
      <c r="QOX35" s="272"/>
      <c r="QOY35" s="272"/>
      <c r="QOZ35" s="272"/>
      <c r="QPA35" s="272"/>
      <c r="QPB35" s="272"/>
      <c r="QPC35" s="272"/>
      <c r="QPD35" s="272"/>
      <c r="QPE35" s="272"/>
      <c r="QPF35" s="272"/>
      <c r="QPG35" s="272"/>
      <c r="QPH35" s="272"/>
      <c r="QPI35" s="272"/>
      <c r="QPJ35" s="272"/>
      <c r="QPK35" s="272"/>
      <c r="QPL35" s="272"/>
      <c r="QPM35" s="272"/>
      <c r="QPN35" s="272"/>
      <c r="QPO35" s="272"/>
      <c r="QPP35" s="272"/>
      <c r="QPQ35" s="272"/>
      <c r="QPR35" s="272"/>
      <c r="QPS35" s="272"/>
      <c r="QPT35" s="272"/>
      <c r="QPU35" s="272"/>
      <c r="QPV35" s="272"/>
      <c r="QPW35" s="272"/>
      <c r="QPX35" s="272"/>
      <c r="QPY35" s="272"/>
      <c r="QPZ35" s="272"/>
      <c r="QQA35" s="272"/>
      <c r="QQB35" s="272"/>
      <c r="QQC35" s="272"/>
      <c r="QQD35" s="272"/>
      <c r="QQE35" s="272"/>
      <c r="QQF35" s="272"/>
      <c r="QQG35" s="272"/>
      <c r="QQH35" s="272"/>
      <c r="QQI35" s="272"/>
      <c r="QQJ35" s="272"/>
      <c r="QQK35" s="272"/>
      <c r="QQL35" s="272"/>
      <c r="QQM35" s="272"/>
      <c r="QQN35" s="272"/>
      <c r="QQO35" s="272"/>
      <c r="QQP35" s="272"/>
      <c r="QQQ35" s="272"/>
      <c r="QQR35" s="272"/>
      <c r="QQS35" s="272"/>
      <c r="QQT35" s="272"/>
      <c r="QQU35" s="272"/>
      <c r="QQV35" s="272"/>
      <c r="QQW35" s="272"/>
      <c r="QQX35" s="272"/>
      <c r="QQY35" s="272"/>
      <c r="QQZ35" s="272"/>
      <c r="QRA35" s="272"/>
      <c r="QRB35" s="272"/>
      <c r="QRC35" s="272"/>
      <c r="QRD35" s="272"/>
      <c r="QRE35" s="272"/>
      <c r="QRF35" s="272"/>
      <c r="QRG35" s="272"/>
      <c r="QRH35" s="272"/>
      <c r="QRI35" s="272"/>
      <c r="QRJ35" s="272"/>
      <c r="QRK35" s="272"/>
      <c r="QRL35" s="272"/>
      <c r="QRM35" s="272"/>
      <c r="QRN35" s="272"/>
      <c r="QRO35" s="272"/>
      <c r="QRP35" s="272"/>
      <c r="QRQ35" s="272"/>
      <c r="QRR35" s="272"/>
      <c r="QRS35" s="272"/>
      <c r="QRT35" s="272"/>
      <c r="QRU35" s="272"/>
      <c r="QRV35" s="272"/>
      <c r="QRW35" s="272"/>
      <c r="QRX35" s="272"/>
      <c r="QRY35" s="272"/>
      <c r="QRZ35" s="272"/>
      <c r="QSA35" s="272"/>
      <c r="QSB35" s="272"/>
      <c r="QSC35" s="272"/>
      <c r="QSD35" s="272"/>
      <c r="QSE35" s="272"/>
      <c r="QSF35" s="272"/>
      <c r="QSG35" s="272"/>
      <c r="QSH35" s="272"/>
      <c r="QSI35" s="272"/>
      <c r="QSJ35" s="272"/>
      <c r="QSK35" s="272"/>
      <c r="QSL35" s="272"/>
      <c r="QSM35" s="272"/>
      <c r="QSN35" s="272"/>
      <c r="QSO35" s="272"/>
      <c r="QSP35" s="272"/>
      <c r="QSQ35" s="272"/>
      <c r="QSR35" s="272"/>
      <c r="QSS35" s="272"/>
      <c r="QST35" s="272"/>
      <c r="QSU35" s="272"/>
      <c r="QSV35" s="272"/>
      <c r="QSW35" s="272"/>
      <c r="QSX35" s="272"/>
      <c r="QSY35" s="272"/>
      <c r="QSZ35" s="272"/>
      <c r="QTA35" s="272"/>
      <c r="QTB35" s="272"/>
      <c r="QTC35" s="272"/>
      <c r="QTD35" s="272"/>
      <c r="QTE35" s="272"/>
      <c r="QTF35" s="272"/>
      <c r="QTG35" s="272"/>
      <c r="QTH35" s="272"/>
      <c r="QTI35" s="272"/>
      <c r="QTJ35" s="272"/>
      <c r="QTK35" s="272"/>
      <c r="QTL35" s="272"/>
      <c r="QTM35" s="272"/>
      <c r="QTN35" s="272"/>
      <c r="QTO35" s="272"/>
      <c r="QTP35" s="272"/>
      <c r="QTQ35" s="272"/>
      <c r="QTR35" s="272"/>
      <c r="QTS35" s="272"/>
      <c r="QTT35" s="272"/>
      <c r="QTU35" s="272"/>
      <c r="QTV35" s="272"/>
      <c r="QTW35" s="272"/>
      <c r="QTX35" s="272"/>
      <c r="QTY35" s="272"/>
      <c r="QTZ35" s="272"/>
      <c r="QUA35" s="272"/>
      <c r="QUB35" s="272"/>
      <c r="QUC35" s="272"/>
      <c r="QUD35" s="272"/>
      <c r="QUE35" s="272"/>
      <c r="QUF35" s="272"/>
      <c r="QUG35" s="272"/>
      <c r="QUH35" s="272"/>
      <c r="QUI35" s="272"/>
      <c r="QUJ35" s="272"/>
      <c r="QUK35" s="272"/>
      <c r="QUL35" s="272"/>
      <c r="QUM35" s="272"/>
      <c r="QUN35" s="272"/>
      <c r="QUO35" s="272"/>
      <c r="QUP35" s="272"/>
      <c r="QUQ35" s="272"/>
      <c r="QUR35" s="272"/>
      <c r="QUS35" s="272"/>
      <c r="QUT35" s="272"/>
      <c r="QUU35" s="272"/>
      <c r="QUV35" s="272"/>
      <c r="QUW35" s="272"/>
      <c r="QUX35" s="272"/>
      <c r="QUY35" s="272"/>
      <c r="QUZ35" s="272"/>
      <c r="QVA35" s="272"/>
      <c r="QVB35" s="272"/>
      <c r="QVC35" s="272"/>
      <c r="QVD35" s="272"/>
      <c r="QVE35" s="272"/>
      <c r="QVF35" s="272"/>
      <c r="QVG35" s="272"/>
      <c r="QVH35" s="272"/>
      <c r="QVI35" s="272"/>
      <c r="QVJ35" s="272"/>
      <c r="QVK35" s="272"/>
      <c r="QVL35" s="272"/>
      <c r="QVM35" s="272"/>
      <c r="QVN35" s="272"/>
      <c r="QVO35" s="272"/>
      <c r="QVP35" s="272"/>
      <c r="QVQ35" s="272"/>
      <c r="QVR35" s="272"/>
      <c r="QVS35" s="272"/>
      <c r="QVT35" s="272"/>
      <c r="QVU35" s="272"/>
      <c r="QVV35" s="272"/>
      <c r="QVW35" s="272"/>
      <c r="QVX35" s="272"/>
      <c r="QVY35" s="272"/>
      <c r="QVZ35" s="272"/>
      <c r="QWA35" s="272"/>
      <c r="QWB35" s="272"/>
      <c r="QWC35" s="272"/>
      <c r="QWD35" s="272"/>
      <c r="QWE35" s="272"/>
      <c r="QWF35" s="272"/>
      <c r="QWG35" s="272"/>
      <c r="QWH35" s="272"/>
      <c r="QWI35" s="272"/>
      <c r="QWJ35" s="272"/>
      <c r="QWK35" s="272"/>
      <c r="QWL35" s="272"/>
      <c r="QWM35" s="272"/>
      <c r="QWN35" s="272"/>
      <c r="QWO35" s="272"/>
      <c r="QWP35" s="272"/>
      <c r="QWQ35" s="272"/>
      <c r="QWR35" s="272"/>
      <c r="QWS35" s="272"/>
      <c r="QWT35" s="272"/>
      <c r="QWU35" s="272"/>
      <c r="QWV35" s="272"/>
      <c r="QWW35" s="272"/>
      <c r="QWX35" s="272"/>
      <c r="QWY35" s="272"/>
      <c r="QWZ35" s="272"/>
      <c r="QXA35" s="272"/>
      <c r="QXB35" s="272"/>
      <c r="QXC35" s="272"/>
      <c r="QXD35" s="272"/>
      <c r="QXE35" s="272"/>
      <c r="QXF35" s="272"/>
      <c r="QXG35" s="272"/>
      <c r="QXH35" s="272"/>
      <c r="QXI35" s="272"/>
      <c r="QXJ35" s="272"/>
      <c r="QXK35" s="272"/>
      <c r="QXL35" s="272"/>
      <c r="QXM35" s="272"/>
      <c r="QXN35" s="272"/>
      <c r="QXO35" s="272"/>
      <c r="QXP35" s="272"/>
      <c r="QXQ35" s="272"/>
      <c r="QXR35" s="272"/>
      <c r="QXS35" s="272"/>
      <c r="QXT35" s="272"/>
      <c r="QXU35" s="272"/>
      <c r="QXV35" s="272"/>
      <c r="QXW35" s="272"/>
      <c r="QXX35" s="272"/>
      <c r="QXY35" s="272"/>
      <c r="QXZ35" s="272"/>
      <c r="QYA35" s="272"/>
      <c r="QYB35" s="272"/>
      <c r="QYC35" s="272"/>
      <c r="QYD35" s="272"/>
      <c r="QYE35" s="272"/>
      <c r="QYF35" s="272"/>
      <c r="QYG35" s="272"/>
      <c r="QYH35" s="272"/>
      <c r="QYI35" s="272"/>
      <c r="QYJ35" s="272"/>
      <c r="QYK35" s="272"/>
      <c r="QYL35" s="272"/>
      <c r="QYM35" s="272"/>
      <c r="QYN35" s="272"/>
      <c r="QYO35" s="272"/>
      <c r="QYP35" s="272"/>
      <c r="QYQ35" s="272"/>
      <c r="QYR35" s="272"/>
      <c r="QYS35" s="272"/>
      <c r="QYT35" s="272"/>
      <c r="QYU35" s="272"/>
      <c r="QYV35" s="272"/>
      <c r="QYW35" s="272"/>
      <c r="QYX35" s="272"/>
      <c r="QYY35" s="272"/>
      <c r="QYZ35" s="272"/>
      <c r="QZA35" s="272"/>
      <c r="QZB35" s="272"/>
      <c r="QZC35" s="272"/>
      <c r="QZD35" s="272"/>
      <c r="QZE35" s="272"/>
      <c r="QZF35" s="272"/>
      <c r="QZG35" s="272"/>
      <c r="QZH35" s="272"/>
      <c r="QZI35" s="272"/>
      <c r="QZJ35" s="272"/>
      <c r="QZK35" s="272"/>
      <c r="QZL35" s="272"/>
      <c r="QZM35" s="272"/>
      <c r="QZN35" s="272"/>
      <c r="QZO35" s="272"/>
      <c r="QZP35" s="272"/>
      <c r="QZQ35" s="272"/>
      <c r="QZR35" s="272"/>
      <c r="QZS35" s="272"/>
      <c r="QZT35" s="272"/>
      <c r="QZU35" s="272"/>
      <c r="QZV35" s="272"/>
      <c r="QZW35" s="272"/>
      <c r="QZX35" s="272"/>
      <c r="QZY35" s="272"/>
      <c r="QZZ35" s="272"/>
      <c r="RAA35" s="272"/>
      <c r="RAB35" s="272"/>
      <c r="RAC35" s="272"/>
      <c r="RAD35" s="272"/>
      <c r="RAE35" s="272"/>
      <c r="RAF35" s="272"/>
      <c r="RAG35" s="272"/>
      <c r="RAH35" s="272"/>
      <c r="RAI35" s="272"/>
      <c r="RAJ35" s="272"/>
      <c r="RAK35" s="272"/>
      <c r="RAL35" s="272"/>
      <c r="RAM35" s="272"/>
      <c r="RAN35" s="272"/>
      <c r="RAO35" s="272"/>
      <c r="RAP35" s="272"/>
      <c r="RAQ35" s="272"/>
      <c r="RAR35" s="272"/>
      <c r="RAS35" s="272"/>
      <c r="RAT35" s="272"/>
      <c r="RAU35" s="272"/>
      <c r="RAV35" s="272"/>
      <c r="RAW35" s="272"/>
      <c r="RAX35" s="272"/>
      <c r="RAY35" s="272"/>
      <c r="RAZ35" s="272"/>
      <c r="RBA35" s="272"/>
      <c r="RBB35" s="272"/>
      <c r="RBC35" s="272"/>
      <c r="RBD35" s="272"/>
      <c r="RBE35" s="272"/>
      <c r="RBF35" s="272"/>
      <c r="RBG35" s="272"/>
      <c r="RBH35" s="272"/>
      <c r="RBI35" s="272"/>
      <c r="RBJ35" s="272"/>
      <c r="RBK35" s="272"/>
      <c r="RBL35" s="272"/>
      <c r="RBM35" s="272"/>
      <c r="RBN35" s="272"/>
      <c r="RBO35" s="272"/>
      <c r="RBP35" s="272"/>
      <c r="RBQ35" s="272"/>
      <c r="RBR35" s="272"/>
      <c r="RBS35" s="272"/>
      <c r="RBT35" s="272"/>
      <c r="RBU35" s="272"/>
      <c r="RBV35" s="272"/>
      <c r="RBW35" s="272"/>
      <c r="RBX35" s="272"/>
      <c r="RBY35" s="272"/>
      <c r="RBZ35" s="272"/>
      <c r="RCA35" s="272"/>
      <c r="RCB35" s="272"/>
      <c r="RCC35" s="272"/>
      <c r="RCD35" s="272"/>
      <c r="RCE35" s="272"/>
      <c r="RCF35" s="272"/>
      <c r="RCG35" s="272"/>
      <c r="RCH35" s="272"/>
      <c r="RCI35" s="272"/>
      <c r="RCJ35" s="272"/>
      <c r="RCK35" s="272"/>
      <c r="RCL35" s="272"/>
      <c r="RCM35" s="272"/>
      <c r="RCN35" s="272"/>
      <c r="RCO35" s="272"/>
      <c r="RCP35" s="272"/>
      <c r="RCQ35" s="272"/>
      <c r="RCR35" s="272"/>
      <c r="RCS35" s="272"/>
      <c r="RCT35" s="272"/>
      <c r="RCU35" s="272"/>
      <c r="RCV35" s="272"/>
      <c r="RCW35" s="272"/>
      <c r="RCX35" s="272"/>
      <c r="RCY35" s="272"/>
      <c r="RCZ35" s="272"/>
      <c r="RDA35" s="272"/>
      <c r="RDB35" s="272"/>
      <c r="RDC35" s="272"/>
      <c r="RDD35" s="272"/>
      <c r="RDE35" s="272"/>
      <c r="RDF35" s="272"/>
      <c r="RDG35" s="272"/>
      <c r="RDH35" s="272"/>
      <c r="RDI35" s="272"/>
      <c r="RDJ35" s="272"/>
      <c r="RDK35" s="272"/>
      <c r="RDL35" s="272"/>
      <c r="RDM35" s="272"/>
      <c r="RDN35" s="272"/>
      <c r="RDO35" s="272"/>
      <c r="RDP35" s="272"/>
      <c r="RDQ35" s="272"/>
      <c r="RDR35" s="272"/>
      <c r="RDS35" s="272"/>
      <c r="RDT35" s="272"/>
      <c r="RDU35" s="272"/>
      <c r="RDV35" s="272"/>
      <c r="RDW35" s="272"/>
      <c r="RDX35" s="272"/>
      <c r="RDY35" s="272"/>
      <c r="RDZ35" s="272"/>
      <c r="REA35" s="272"/>
      <c r="REB35" s="272"/>
      <c r="REC35" s="272"/>
      <c r="RED35" s="272"/>
      <c r="REE35" s="272"/>
      <c r="REF35" s="272"/>
      <c r="REG35" s="272"/>
      <c r="REH35" s="272"/>
      <c r="REI35" s="272"/>
      <c r="REJ35" s="272"/>
      <c r="REK35" s="272"/>
      <c r="REL35" s="272"/>
      <c r="REM35" s="272"/>
      <c r="REN35" s="272"/>
      <c r="REO35" s="272"/>
      <c r="REP35" s="272"/>
      <c r="REQ35" s="272"/>
      <c r="RER35" s="272"/>
      <c r="RES35" s="272"/>
      <c r="RET35" s="272"/>
      <c r="REU35" s="272"/>
      <c r="REV35" s="272"/>
      <c r="REW35" s="272"/>
      <c r="REX35" s="272"/>
      <c r="REY35" s="272"/>
      <c r="REZ35" s="272"/>
      <c r="RFA35" s="272"/>
      <c r="RFB35" s="272"/>
      <c r="RFC35" s="272"/>
      <c r="RFD35" s="272"/>
      <c r="RFE35" s="272"/>
      <c r="RFF35" s="272"/>
      <c r="RFG35" s="272"/>
      <c r="RFH35" s="272"/>
      <c r="RFI35" s="272"/>
      <c r="RFJ35" s="272"/>
      <c r="RFK35" s="272"/>
      <c r="RFL35" s="272"/>
      <c r="RFM35" s="272"/>
      <c r="RFN35" s="272"/>
      <c r="RFO35" s="272"/>
      <c r="RFP35" s="272"/>
      <c r="RFQ35" s="272"/>
      <c r="RFR35" s="272"/>
      <c r="RFS35" s="272"/>
      <c r="RFT35" s="272"/>
      <c r="RFU35" s="272"/>
      <c r="RFV35" s="272"/>
      <c r="RFW35" s="272"/>
      <c r="RFX35" s="272"/>
      <c r="RFY35" s="272"/>
      <c r="RFZ35" s="272"/>
      <c r="RGA35" s="272"/>
      <c r="RGB35" s="272"/>
      <c r="RGC35" s="272"/>
      <c r="RGD35" s="272"/>
      <c r="RGE35" s="272"/>
      <c r="RGF35" s="272"/>
      <c r="RGG35" s="272"/>
      <c r="RGH35" s="272"/>
      <c r="RGI35" s="272"/>
      <c r="RGJ35" s="272"/>
      <c r="RGK35" s="272"/>
      <c r="RGL35" s="272"/>
      <c r="RGM35" s="272"/>
      <c r="RGN35" s="272"/>
      <c r="RGO35" s="272"/>
      <c r="RGP35" s="272"/>
      <c r="RGQ35" s="272"/>
      <c r="RGR35" s="272"/>
      <c r="RGS35" s="272"/>
      <c r="RGT35" s="272"/>
      <c r="RGU35" s="272"/>
      <c r="RGV35" s="272"/>
      <c r="RGW35" s="272"/>
      <c r="RGX35" s="272"/>
      <c r="RGY35" s="272"/>
      <c r="RGZ35" s="272"/>
      <c r="RHA35" s="272"/>
      <c r="RHB35" s="272"/>
      <c r="RHC35" s="272"/>
      <c r="RHD35" s="272"/>
      <c r="RHE35" s="272"/>
      <c r="RHF35" s="272"/>
      <c r="RHG35" s="272"/>
      <c r="RHH35" s="272"/>
      <c r="RHI35" s="272"/>
      <c r="RHJ35" s="272"/>
      <c r="RHK35" s="272"/>
      <c r="RHL35" s="272"/>
      <c r="RHM35" s="272"/>
      <c r="RHN35" s="272"/>
      <c r="RHO35" s="272"/>
      <c r="RHP35" s="272"/>
      <c r="RHQ35" s="272"/>
      <c r="RHR35" s="272"/>
      <c r="RHS35" s="272"/>
      <c r="RHT35" s="272"/>
      <c r="RHU35" s="272"/>
      <c r="RHV35" s="272"/>
      <c r="RHW35" s="272"/>
      <c r="RHX35" s="272"/>
      <c r="RHY35" s="272"/>
      <c r="RHZ35" s="272"/>
      <c r="RIA35" s="272"/>
      <c r="RIB35" s="272"/>
      <c r="RIC35" s="272"/>
      <c r="RID35" s="272"/>
      <c r="RIE35" s="272"/>
      <c r="RIF35" s="272"/>
      <c r="RIG35" s="272"/>
      <c r="RIH35" s="272"/>
      <c r="RII35" s="272"/>
      <c r="RIJ35" s="272"/>
      <c r="RIK35" s="272"/>
      <c r="RIL35" s="272"/>
      <c r="RIM35" s="272"/>
      <c r="RIN35" s="272"/>
      <c r="RIO35" s="272"/>
      <c r="RIP35" s="272"/>
      <c r="RIQ35" s="272"/>
      <c r="RIR35" s="272"/>
      <c r="RIS35" s="272"/>
      <c r="RIT35" s="272"/>
      <c r="RIU35" s="272"/>
      <c r="RIV35" s="272"/>
      <c r="RIW35" s="272"/>
      <c r="RIX35" s="272"/>
      <c r="RIY35" s="272"/>
      <c r="RIZ35" s="272"/>
      <c r="RJA35" s="272"/>
      <c r="RJB35" s="272"/>
      <c r="RJC35" s="272"/>
      <c r="RJD35" s="272"/>
      <c r="RJE35" s="272"/>
      <c r="RJF35" s="272"/>
      <c r="RJG35" s="272"/>
      <c r="RJH35" s="272"/>
      <c r="RJI35" s="272"/>
      <c r="RJJ35" s="272"/>
      <c r="RJK35" s="272"/>
      <c r="RJL35" s="272"/>
      <c r="RJM35" s="272"/>
      <c r="RJN35" s="272"/>
      <c r="RJO35" s="272"/>
      <c r="RJP35" s="272"/>
      <c r="RJQ35" s="272"/>
      <c r="RJR35" s="272"/>
      <c r="RJS35" s="272"/>
      <c r="RJT35" s="272"/>
      <c r="RJU35" s="272"/>
      <c r="RJV35" s="272"/>
      <c r="RJW35" s="272"/>
      <c r="RJX35" s="272"/>
      <c r="RJY35" s="272"/>
      <c r="RJZ35" s="272"/>
      <c r="RKA35" s="272"/>
      <c r="RKB35" s="272"/>
      <c r="RKC35" s="272"/>
      <c r="RKD35" s="272"/>
      <c r="RKE35" s="272"/>
      <c r="RKF35" s="272"/>
      <c r="RKG35" s="272"/>
      <c r="RKH35" s="272"/>
      <c r="RKI35" s="272"/>
      <c r="RKJ35" s="272"/>
      <c r="RKK35" s="272"/>
      <c r="RKL35" s="272"/>
      <c r="RKM35" s="272"/>
      <c r="RKN35" s="272"/>
      <c r="RKO35" s="272"/>
      <c r="RKP35" s="272"/>
      <c r="RKQ35" s="272"/>
      <c r="RKR35" s="272"/>
      <c r="RKS35" s="272"/>
      <c r="RKT35" s="272"/>
      <c r="RKU35" s="272"/>
      <c r="RKV35" s="272"/>
      <c r="RKW35" s="272"/>
      <c r="RKX35" s="272"/>
      <c r="RKY35" s="272"/>
      <c r="RKZ35" s="272"/>
      <c r="RLA35" s="272"/>
      <c r="RLB35" s="272"/>
      <c r="RLC35" s="272"/>
      <c r="RLD35" s="272"/>
      <c r="RLE35" s="272"/>
      <c r="RLF35" s="272"/>
      <c r="RLG35" s="272"/>
      <c r="RLH35" s="272"/>
      <c r="RLI35" s="272"/>
      <c r="RLJ35" s="272"/>
      <c r="RLK35" s="272"/>
      <c r="RLL35" s="272"/>
      <c r="RLM35" s="272"/>
      <c r="RLN35" s="272"/>
      <c r="RLO35" s="272"/>
      <c r="RLP35" s="272"/>
      <c r="RLQ35" s="272"/>
      <c r="RLR35" s="272"/>
      <c r="RLS35" s="272"/>
      <c r="RLT35" s="272"/>
      <c r="RLU35" s="272"/>
      <c r="RLV35" s="272"/>
      <c r="RLW35" s="272"/>
      <c r="RLX35" s="272"/>
      <c r="RLY35" s="272"/>
      <c r="RLZ35" s="272"/>
      <c r="RMA35" s="272"/>
      <c r="RMB35" s="272"/>
      <c r="RMC35" s="272"/>
      <c r="RMD35" s="272"/>
      <c r="RME35" s="272"/>
      <c r="RMF35" s="272"/>
      <c r="RMG35" s="272"/>
      <c r="RMH35" s="272"/>
      <c r="RMI35" s="272"/>
      <c r="RMJ35" s="272"/>
      <c r="RMK35" s="272"/>
      <c r="RML35" s="272"/>
      <c r="RMM35" s="272"/>
      <c r="RMN35" s="272"/>
      <c r="RMO35" s="272"/>
      <c r="RMP35" s="272"/>
      <c r="RMQ35" s="272"/>
      <c r="RMR35" s="272"/>
      <c r="RMS35" s="272"/>
      <c r="RMT35" s="272"/>
      <c r="RMU35" s="272"/>
      <c r="RMV35" s="272"/>
      <c r="RMW35" s="272"/>
      <c r="RMX35" s="272"/>
      <c r="RMY35" s="272"/>
      <c r="RMZ35" s="272"/>
      <c r="RNA35" s="272"/>
      <c r="RNB35" s="272"/>
      <c r="RNC35" s="272"/>
      <c r="RND35" s="272"/>
      <c r="RNE35" s="272"/>
      <c r="RNF35" s="272"/>
      <c r="RNG35" s="272"/>
      <c r="RNH35" s="272"/>
      <c r="RNI35" s="272"/>
      <c r="RNJ35" s="272"/>
      <c r="RNK35" s="272"/>
      <c r="RNL35" s="272"/>
      <c r="RNM35" s="272"/>
      <c r="RNN35" s="272"/>
      <c r="RNO35" s="272"/>
      <c r="RNP35" s="272"/>
      <c r="RNQ35" s="272"/>
      <c r="RNR35" s="272"/>
      <c r="RNS35" s="272"/>
      <c r="RNT35" s="272"/>
      <c r="RNU35" s="272"/>
      <c r="RNV35" s="272"/>
      <c r="RNW35" s="272"/>
      <c r="RNX35" s="272"/>
      <c r="RNY35" s="272"/>
      <c r="RNZ35" s="272"/>
      <c r="ROA35" s="272"/>
      <c r="ROB35" s="272"/>
      <c r="ROC35" s="272"/>
      <c r="ROD35" s="272"/>
      <c r="ROE35" s="272"/>
      <c r="ROF35" s="272"/>
      <c r="ROG35" s="272"/>
      <c r="ROH35" s="272"/>
      <c r="ROI35" s="272"/>
      <c r="ROJ35" s="272"/>
      <c r="ROK35" s="272"/>
      <c r="ROL35" s="272"/>
      <c r="ROM35" s="272"/>
      <c r="RON35" s="272"/>
      <c r="ROO35" s="272"/>
      <c r="ROP35" s="272"/>
      <c r="ROQ35" s="272"/>
      <c r="ROR35" s="272"/>
      <c r="ROS35" s="272"/>
      <c r="ROT35" s="272"/>
      <c r="ROU35" s="272"/>
      <c r="ROV35" s="272"/>
      <c r="ROW35" s="272"/>
      <c r="ROX35" s="272"/>
      <c r="ROY35" s="272"/>
      <c r="ROZ35" s="272"/>
      <c r="RPA35" s="272"/>
      <c r="RPB35" s="272"/>
      <c r="RPC35" s="272"/>
      <c r="RPD35" s="272"/>
      <c r="RPE35" s="272"/>
      <c r="RPF35" s="272"/>
      <c r="RPG35" s="272"/>
      <c r="RPH35" s="272"/>
      <c r="RPI35" s="272"/>
      <c r="RPJ35" s="272"/>
      <c r="RPK35" s="272"/>
      <c r="RPL35" s="272"/>
      <c r="RPM35" s="272"/>
      <c r="RPN35" s="272"/>
      <c r="RPO35" s="272"/>
      <c r="RPP35" s="272"/>
      <c r="RPQ35" s="272"/>
      <c r="RPR35" s="272"/>
      <c r="RPS35" s="272"/>
      <c r="RPT35" s="272"/>
      <c r="RPU35" s="272"/>
      <c r="RPV35" s="272"/>
      <c r="RPW35" s="272"/>
      <c r="RPX35" s="272"/>
      <c r="RPY35" s="272"/>
      <c r="RPZ35" s="272"/>
      <c r="RQA35" s="272"/>
      <c r="RQB35" s="272"/>
      <c r="RQC35" s="272"/>
      <c r="RQD35" s="272"/>
      <c r="RQE35" s="272"/>
      <c r="RQF35" s="272"/>
      <c r="RQG35" s="272"/>
      <c r="RQH35" s="272"/>
      <c r="RQI35" s="272"/>
      <c r="RQJ35" s="272"/>
      <c r="RQK35" s="272"/>
      <c r="RQL35" s="272"/>
      <c r="RQM35" s="272"/>
      <c r="RQN35" s="272"/>
      <c r="RQO35" s="272"/>
      <c r="RQP35" s="272"/>
      <c r="RQQ35" s="272"/>
      <c r="RQR35" s="272"/>
      <c r="RQS35" s="272"/>
      <c r="RQT35" s="272"/>
      <c r="RQU35" s="272"/>
      <c r="RQV35" s="272"/>
      <c r="RQW35" s="272"/>
      <c r="RQX35" s="272"/>
      <c r="RQY35" s="272"/>
      <c r="RQZ35" s="272"/>
      <c r="RRA35" s="272"/>
      <c r="RRB35" s="272"/>
      <c r="RRC35" s="272"/>
      <c r="RRD35" s="272"/>
      <c r="RRE35" s="272"/>
      <c r="RRF35" s="272"/>
      <c r="RRG35" s="272"/>
      <c r="RRH35" s="272"/>
      <c r="RRI35" s="272"/>
      <c r="RRJ35" s="272"/>
      <c r="RRK35" s="272"/>
      <c r="RRL35" s="272"/>
      <c r="RRM35" s="272"/>
      <c r="RRN35" s="272"/>
      <c r="RRO35" s="272"/>
      <c r="RRP35" s="272"/>
      <c r="RRQ35" s="272"/>
      <c r="RRR35" s="272"/>
      <c r="RRS35" s="272"/>
      <c r="RRT35" s="272"/>
      <c r="RRU35" s="272"/>
      <c r="RRV35" s="272"/>
      <c r="RRW35" s="272"/>
      <c r="RRX35" s="272"/>
      <c r="RRY35" s="272"/>
      <c r="RRZ35" s="272"/>
      <c r="RSA35" s="272"/>
      <c r="RSB35" s="272"/>
      <c r="RSC35" s="272"/>
      <c r="RSD35" s="272"/>
      <c r="RSE35" s="272"/>
      <c r="RSF35" s="272"/>
      <c r="RSG35" s="272"/>
      <c r="RSH35" s="272"/>
      <c r="RSI35" s="272"/>
      <c r="RSJ35" s="272"/>
      <c r="RSK35" s="272"/>
      <c r="RSL35" s="272"/>
      <c r="RSM35" s="272"/>
      <c r="RSN35" s="272"/>
      <c r="RSO35" s="272"/>
      <c r="RSP35" s="272"/>
      <c r="RSQ35" s="272"/>
      <c r="RSR35" s="272"/>
      <c r="RSS35" s="272"/>
      <c r="RST35" s="272"/>
      <c r="RSU35" s="272"/>
      <c r="RSV35" s="272"/>
      <c r="RSW35" s="272"/>
      <c r="RSX35" s="272"/>
      <c r="RSY35" s="272"/>
      <c r="RSZ35" s="272"/>
      <c r="RTA35" s="272"/>
      <c r="RTB35" s="272"/>
      <c r="RTC35" s="272"/>
      <c r="RTD35" s="272"/>
      <c r="RTE35" s="272"/>
      <c r="RTF35" s="272"/>
      <c r="RTG35" s="272"/>
      <c r="RTH35" s="272"/>
      <c r="RTI35" s="272"/>
      <c r="RTJ35" s="272"/>
      <c r="RTK35" s="272"/>
      <c r="RTL35" s="272"/>
      <c r="RTM35" s="272"/>
      <c r="RTN35" s="272"/>
      <c r="RTO35" s="272"/>
      <c r="RTP35" s="272"/>
      <c r="RTQ35" s="272"/>
      <c r="RTR35" s="272"/>
      <c r="RTS35" s="272"/>
      <c r="RTT35" s="272"/>
      <c r="RTU35" s="272"/>
      <c r="RTV35" s="272"/>
      <c r="RTW35" s="272"/>
      <c r="RTX35" s="272"/>
      <c r="RTY35" s="272"/>
      <c r="RTZ35" s="272"/>
      <c r="RUA35" s="272"/>
      <c r="RUB35" s="272"/>
      <c r="RUC35" s="272"/>
      <c r="RUD35" s="272"/>
      <c r="RUE35" s="272"/>
      <c r="RUF35" s="272"/>
      <c r="RUG35" s="272"/>
      <c r="RUH35" s="272"/>
      <c r="RUI35" s="272"/>
      <c r="RUJ35" s="272"/>
      <c r="RUK35" s="272"/>
      <c r="RUL35" s="272"/>
      <c r="RUM35" s="272"/>
      <c r="RUN35" s="272"/>
      <c r="RUO35" s="272"/>
      <c r="RUP35" s="272"/>
      <c r="RUQ35" s="272"/>
      <c r="RUR35" s="272"/>
      <c r="RUS35" s="272"/>
      <c r="RUT35" s="272"/>
      <c r="RUU35" s="272"/>
      <c r="RUV35" s="272"/>
      <c r="RUW35" s="272"/>
      <c r="RUX35" s="272"/>
      <c r="RUY35" s="272"/>
      <c r="RUZ35" s="272"/>
      <c r="RVA35" s="272"/>
      <c r="RVB35" s="272"/>
      <c r="RVC35" s="272"/>
      <c r="RVD35" s="272"/>
      <c r="RVE35" s="272"/>
      <c r="RVF35" s="272"/>
      <c r="RVG35" s="272"/>
      <c r="RVH35" s="272"/>
      <c r="RVI35" s="272"/>
      <c r="RVJ35" s="272"/>
      <c r="RVK35" s="272"/>
      <c r="RVL35" s="272"/>
      <c r="RVM35" s="272"/>
      <c r="RVN35" s="272"/>
      <c r="RVO35" s="272"/>
      <c r="RVP35" s="272"/>
      <c r="RVQ35" s="272"/>
      <c r="RVR35" s="272"/>
      <c r="RVS35" s="272"/>
      <c r="RVT35" s="272"/>
      <c r="RVU35" s="272"/>
      <c r="RVV35" s="272"/>
      <c r="RVW35" s="272"/>
      <c r="RVX35" s="272"/>
      <c r="RVY35" s="272"/>
      <c r="RVZ35" s="272"/>
      <c r="RWA35" s="272"/>
      <c r="RWB35" s="272"/>
      <c r="RWC35" s="272"/>
      <c r="RWD35" s="272"/>
      <c r="RWE35" s="272"/>
      <c r="RWF35" s="272"/>
      <c r="RWG35" s="272"/>
      <c r="RWH35" s="272"/>
      <c r="RWI35" s="272"/>
      <c r="RWJ35" s="272"/>
      <c r="RWK35" s="272"/>
      <c r="RWL35" s="272"/>
      <c r="RWM35" s="272"/>
      <c r="RWN35" s="272"/>
      <c r="RWO35" s="272"/>
      <c r="RWP35" s="272"/>
      <c r="RWQ35" s="272"/>
      <c r="RWR35" s="272"/>
      <c r="RWS35" s="272"/>
      <c r="RWT35" s="272"/>
      <c r="RWU35" s="272"/>
      <c r="RWV35" s="272"/>
      <c r="RWW35" s="272"/>
      <c r="RWX35" s="272"/>
      <c r="RWY35" s="272"/>
      <c r="RWZ35" s="272"/>
      <c r="RXA35" s="272"/>
      <c r="RXB35" s="272"/>
      <c r="RXC35" s="272"/>
      <c r="RXD35" s="272"/>
      <c r="RXE35" s="272"/>
      <c r="RXF35" s="272"/>
      <c r="RXG35" s="272"/>
      <c r="RXH35" s="272"/>
      <c r="RXI35" s="272"/>
      <c r="RXJ35" s="272"/>
      <c r="RXK35" s="272"/>
      <c r="RXL35" s="272"/>
      <c r="RXM35" s="272"/>
      <c r="RXN35" s="272"/>
      <c r="RXO35" s="272"/>
      <c r="RXP35" s="272"/>
      <c r="RXQ35" s="272"/>
      <c r="RXR35" s="272"/>
      <c r="RXS35" s="272"/>
      <c r="RXT35" s="272"/>
      <c r="RXU35" s="272"/>
      <c r="RXV35" s="272"/>
      <c r="RXW35" s="272"/>
      <c r="RXX35" s="272"/>
      <c r="RXY35" s="272"/>
      <c r="RXZ35" s="272"/>
      <c r="RYA35" s="272"/>
      <c r="RYB35" s="272"/>
      <c r="RYC35" s="272"/>
      <c r="RYD35" s="272"/>
      <c r="RYE35" s="272"/>
      <c r="RYF35" s="272"/>
      <c r="RYG35" s="272"/>
      <c r="RYH35" s="272"/>
      <c r="RYI35" s="272"/>
      <c r="RYJ35" s="272"/>
      <c r="RYK35" s="272"/>
      <c r="RYL35" s="272"/>
      <c r="RYM35" s="272"/>
      <c r="RYN35" s="272"/>
      <c r="RYO35" s="272"/>
      <c r="RYP35" s="272"/>
      <c r="RYQ35" s="272"/>
      <c r="RYR35" s="272"/>
      <c r="RYS35" s="272"/>
      <c r="RYT35" s="272"/>
      <c r="RYU35" s="272"/>
      <c r="RYV35" s="272"/>
      <c r="RYW35" s="272"/>
      <c r="RYX35" s="272"/>
      <c r="RYY35" s="272"/>
      <c r="RYZ35" s="272"/>
      <c r="RZA35" s="272"/>
      <c r="RZB35" s="272"/>
      <c r="RZC35" s="272"/>
      <c r="RZD35" s="272"/>
      <c r="RZE35" s="272"/>
      <c r="RZF35" s="272"/>
      <c r="RZG35" s="272"/>
      <c r="RZH35" s="272"/>
      <c r="RZI35" s="272"/>
      <c r="RZJ35" s="272"/>
      <c r="RZK35" s="272"/>
      <c r="RZL35" s="272"/>
      <c r="RZM35" s="272"/>
      <c r="RZN35" s="272"/>
      <c r="RZO35" s="272"/>
      <c r="RZP35" s="272"/>
      <c r="RZQ35" s="272"/>
      <c r="RZR35" s="272"/>
      <c r="RZS35" s="272"/>
      <c r="RZT35" s="272"/>
      <c r="RZU35" s="272"/>
      <c r="RZV35" s="272"/>
      <c r="RZW35" s="272"/>
      <c r="RZX35" s="272"/>
      <c r="RZY35" s="272"/>
      <c r="RZZ35" s="272"/>
      <c r="SAA35" s="272"/>
      <c r="SAB35" s="272"/>
      <c r="SAC35" s="272"/>
      <c r="SAD35" s="272"/>
      <c r="SAE35" s="272"/>
      <c r="SAF35" s="272"/>
      <c r="SAG35" s="272"/>
      <c r="SAH35" s="272"/>
      <c r="SAI35" s="272"/>
      <c r="SAJ35" s="272"/>
      <c r="SAK35" s="272"/>
      <c r="SAL35" s="272"/>
      <c r="SAM35" s="272"/>
      <c r="SAN35" s="272"/>
      <c r="SAO35" s="272"/>
      <c r="SAP35" s="272"/>
      <c r="SAQ35" s="272"/>
      <c r="SAR35" s="272"/>
      <c r="SAS35" s="272"/>
      <c r="SAT35" s="272"/>
      <c r="SAU35" s="272"/>
      <c r="SAV35" s="272"/>
      <c r="SAW35" s="272"/>
      <c r="SAX35" s="272"/>
      <c r="SAY35" s="272"/>
      <c r="SAZ35" s="272"/>
      <c r="SBA35" s="272"/>
      <c r="SBB35" s="272"/>
      <c r="SBC35" s="272"/>
      <c r="SBD35" s="272"/>
      <c r="SBE35" s="272"/>
      <c r="SBF35" s="272"/>
      <c r="SBG35" s="272"/>
      <c r="SBH35" s="272"/>
      <c r="SBI35" s="272"/>
      <c r="SBJ35" s="272"/>
      <c r="SBK35" s="272"/>
      <c r="SBL35" s="272"/>
      <c r="SBM35" s="272"/>
      <c r="SBN35" s="272"/>
      <c r="SBO35" s="272"/>
      <c r="SBP35" s="272"/>
      <c r="SBQ35" s="272"/>
      <c r="SBR35" s="272"/>
      <c r="SBS35" s="272"/>
      <c r="SBT35" s="272"/>
      <c r="SBU35" s="272"/>
      <c r="SBV35" s="272"/>
      <c r="SBW35" s="272"/>
      <c r="SBX35" s="272"/>
      <c r="SBY35" s="272"/>
      <c r="SBZ35" s="272"/>
      <c r="SCA35" s="272"/>
      <c r="SCB35" s="272"/>
      <c r="SCC35" s="272"/>
      <c r="SCD35" s="272"/>
      <c r="SCE35" s="272"/>
      <c r="SCF35" s="272"/>
      <c r="SCG35" s="272"/>
      <c r="SCH35" s="272"/>
      <c r="SCI35" s="272"/>
      <c r="SCJ35" s="272"/>
      <c r="SCK35" s="272"/>
      <c r="SCL35" s="272"/>
      <c r="SCM35" s="272"/>
      <c r="SCN35" s="272"/>
      <c r="SCO35" s="272"/>
      <c r="SCP35" s="272"/>
      <c r="SCQ35" s="272"/>
      <c r="SCR35" s="272"/>
      <c r="SCS35" s="272"/>
      <c r="SCT35" s="272"/>
      <c r="SCU35" s="272"/>
      <c r="SCV35" s="272"/>
      <c r="SCW35" s="272"/>
      <c r="SCX35" s="272"/>
      <c r="SCY35" s="272"/>
      <c r="SCZ35" s="272"/>
      <c r="SDA35" s="272"/>
      <c r="SDB35" s="272"/>
      <c r="SDC35" s="272"/>
      <c r="SDD35" s="272"/>
      <c r="SDE35" s="272"/>
      <c r="SDF35" s="272"/>
      <c r="SDG35" s="272"/>
      <c r="SDH35" s="272"/>
      <c r="SDI35" s="272"/>
      <c r="SDJ35" s="272"/>
      <c r="SDK35" s="272"/>
      <c r="SDL35" s="272"/>
      <c r="SDM35" s="272"/>
      <c r="SDN35" s="272"/>
      <c r="SDO35" s="272"/>
      <c r="SDP35" s="272"/>
      <c r="SDQ35" s="272"/>
      <c r="SDR35" s="272"/>
      <c r="SDS35" s="272"/>
      <c r="SDT35" s="272"/>
      <c r="SDU35" s="272"/>
      <c r="SDV35" s="272"/>
      <c r="SDW35" s="272"/>
      <c r="SDX35" s="272"/>
      <c r="SDY35" s="272"/>
      <c r="SDZ35" s="272"/>
      <c r="SEA35" s="272"/>
      <c r="SEB35" s="272"/>
      <c r="SEC35" s="272"/>
      <c r="SED35" s="272"/>
      <c r="SEE35" s="272"/>
      <c r="SEF35" s="272"/>
      <c r="SEG35" s="272"/>
      <c r="SEH35" s="272"/>
      <c r="SEI35" s="272"/>
      <c r="SEJ35" s="272"/>
      <c r="SEK35" s="272"/>
      <c r="SEL35" s="272"/>
      <c r="SEM35" s="272"/>
      <c r="SEN35" s="272"/>
      <c r="SEO35" s="272"/>
      <c r="SEP35" s="272"/>
      <c r="SEQ35" s="272"/>
      <c r="SER35" s="272"/>
      <c r="SES35" s="272"/>
      <c r="SET35" s="272"/>
      <c r="SEU35" s="272"/>
      <c r="SEV35" s="272"/>
      <c r="SEW35" s="272"/>
      <c r="SEX35" s="272"/>
      <c r="SEY35" s="272"/>
      <c r="SEZ35" s="272"/>
      <c r="SFA35" s="272"/>
      <c r="SFB35" s="272"/>
      <c r="SFC35" s="272"/>
      <c r="SFD35" s="272"/>
      <c r="SFE35" s="272"/>
      <c r="SFF35" s="272"/>
      <c r="SFG35" s="272"/>
      <c r="SFH35" s="272"/>
      <c r="SFI35" s="272"/>
      <c r="SFJ35" s="272"/>
      <c r="SFK35" s="272"/>
      <c r="SFL35" s="272"/>
      <c r="SFM35" s="272"/>
      <c r="SFN35" s="272"/>
      <c r="SFO35" s="272"/>
      <c r="SFP35" s="272"/>
      <c r="SFQ35" s="272"/>
      <c r="SFR35" s="272"/>
      <c r="SFS35" s="272"/>
      <c r="SFT35" s="272"/>
      <c r="SFU35" s="272"/>
      <c r="SFV35" s="272"/>
      <c r="SFW35" s="272"/>
      <c r="SFX35" s="272"/>
      <c r="SFY35" s="272"/>
      <c r="SFZ35" s="272"/>
      <c r="SGA35" s="272"/>
      <c r="SGB35" s="272"/>
      <c r="SGC35" s="272"/>
      <c r="SGD35" s="272"/>
      <c r="SGE35" s="272"/>
      <c r="SGF35" s="272"/>
      <c r="SGG35" s="272"/>
      <c r="SGH35" s="272"/>
      <c r="SGI35" s="272"/>
      <c r="SGJ35" s="272"/>
      <c r="SGK35" s="272"/>
      <c r="SGL35" s="272"/>
      <c r="SGM35" s="272"/>
      <c r="SGN35" s="272"/>
      <c r="SGO35" s="272"/>
      <c r="SGP35" s="272"/>
      <c r="SGQ35" s="272"/>
      <c r="SGR35" s="272"/>
      <c r="SGS35" s="272"/>
      <c r="SGT35" s="272"/>
      <c r="SGU35" s="272"/>
      <c r="SGV35" s="272"/>
      <c r="SGW35" s="272"/>
      <c r="SGX35" s="272"/>
      <c r="SGY35" s="272"/>
      <c r="SGZ35" s="272"/>
      <c r="SHA35" s="272"/>
      <c r="SHB35" s="272"/>
      <c r="SHC35" s="272"/>
      <c r="SHD35" s="272"/>
      <c r="SHE35" s="272"/>
      <c r="SHF35" s="272"/>
      <c r="SHG35" s="272"/>
      <c r="SHH35" s="272"/>
      <c r="SHI35" s="272"/>
      <c r="SHJ35" s="272"/>
      <c r="SHK35" s="272"/>
      <c r="SHL35" s="272"/>
      <c r="SHM35" s="272"/>
      <c r="SHN35" s="272"/>
      <c r="SHO35" s="272"/>
      <c r="SHP35" s="272"/>
      <c r="SHQ35" s="272"/>
      <c r="SHR35" s="272"/>
      <c r="SHS35" s="272"/>
      <c r="SHT35" s="272"/>
      <c r="SHU35" s="272"/>
      <c r="SHV35" s="272"/>
      <c r="SHW35" s="272"/>
      <c r="SHX35" s="272"/>
      <c r="SHY35" s="272"/>
      <c r="SHZ35" s="272"/>
      <c r="SIA35" s="272"/>
      <c r="SIB35" s="272"/>
      <c r="SIC35" s="272"/>
      <c r="SID35" s="272"/>
      <c r="SIE35" s="272"/>
      <c r="SIF35" s="272"/>
      <c r="SIG35" s="272"/>
      <c r="SIH35" s="272"/>
      <c r="SII35" s="272"/>
      <c r="SIJ35" s="272"/>
      <c r="SIK35" s="272"/>
      <c r="SIL35" s="272"/>
      <c r="SIM35" s="272"/>
      <c r="SIN35" s="272"/>
      <c r="SIO35" s="272"/>
      <c r="SIP35" s="272"/>
      <c r="SIQ35" s="272"/>
      <c r="SIR35" s="272"/>
      <c r="SIS35" s="272"/>
      <c r="SIT35" s="272"/>
      <c r="SIU35" s="272"/>
      <c r="SIV35" s="272"/>
      <c r="SIW35" s="272"/>
      <c r="SIX35" s="272"/>
      <c r="SIY35" s="272"/>
      <c r="SIZ35" s="272"/>
      <c r="SJA35" s="272"/>
      <c r="SJB35" s="272"/>
      <c r="SJC35" s="272"/>
      <c r="SJD35" s="272"/>
      <c r="SJE35" s="272"/>
      <c r="SJF35" s="272"/>
      <c r="SJG35" s="272"/>
      <c r="SJH35" s="272"/>
      <c r="SJI35" s="272"/>
      <c r="SJJ35" s="272"/>
      <c r="SJK35" s="272"/>
      <c r="SJL35" s="272"/>
      <c r="SJM35" s="272"/>
      <c r="SJN35" s="272"/>
      <c r="SJO35" s="272"/>
      <c r="SJP35" s="272"/>
      <c r="SJQ35" s="272"/>
      <c r="SJR35" s="272"/>
      <c r="SJS35" s="272"/>
      <c r="SJT35" s="272"/>
      <c r="SJU35" s="272"/>
      <c r="SJV35" s="272"/>
      <c r="SJW35" s="272"/>
      <c r="SJX35" s="272"/>
      <c r="SJY35" s="272"/>
      <c r="SJZ35" s="272"/>
      <c r="SKA35" s="272"/>
      <c r="SKB35" s="272"/>
      <c r="SKC35" s="272"/>
      <c r="SKD35" s="272"/>
      <c r="SKE35" s="272"/>
      <c r="SKF35" s="272"/>
      <c r="SKG35" s="272"/>
      <c r="SKH35" s="272"/>
      <c r="SKI35" s="272"/>
      <c r="SKJ35" s="272"/>
      <c r="SKK35" s="272"/>
      <c r="SKL35" s="272"/>
      <c r="SKM35" s="272"/>
      <c r="SKN35" s="272"/>
      <c r="SKO35" s="272"/>
      <c r="SKP35" s="272"/>
      <c r="SKQ35" s="272"/>
      <c r="SKR35" s="272"/>
      <c r="SKS35" s="272"/>
      <c r="SKT35" s="272"/>
      <c r="SKU35" s="272"/>
      <c r="SKV35" s="272"/>
      <c r="SKW35" s="272"/>
      <c r="SKX35" s="272"/>
      <c r="SKY35" s="272"/>
      <c r="SKZ35" s="272"/>
      <c r="SLA35" s="272"/>
      <c r="SLB35" s="272"/>
      <c r="SLC35" s="272"/>
      <c r="SLD35" s="272"/>
      <c r="SLE35" s="272"/>
      <c r="SLF35" s="272"/>
      <c r="SLG35" s="272"/>
      <c r="SLH35" s="272"/>
      <c r="SLI35" s="272"/>
      <c r="SLJ35" s="272"/>
      <c r="SLK35" s="272"/>
      <c r="SLL35" s="272"/>
      <c r="SLM35" s="272"/>
      <c r="SLN35" s="272"/>
      <c r="SLO35" s="272"/>
      <c r="SLP35" s="272"/>
      <c r="SLQ35" s="272"/>
      <c r="SLR35" s="272"/>
      <c r="SLS35" s="272"/>
      <c r="SLT35" s="272"/>
      <c r="SLU35" s="272"/>
      <c r="SLV35" s="272"/>
      <c r="SLW35" s="272"/>
      <c r="SLX35" s="272"/>
      <c r="SLY35" s="272"/>
      <c r="SLZ35" s="272"/>
      <c r="SMA35" s="272"/>
      <c r="SMB35" s="272"/>
      <c r="SMC35" s="272"/>
      <c r="SMD35" s="272"/>
      <c r="SME35" s="272"/>
      <c r="SMF35" s="272"/>
      <c r="SMG35" s="272"/>
      <c r="SMH35" s="272"/>
      <c r="SMI35" s="272"/>
      <c r="SMJ35" s="272"/>
      <c r="SMK35" s="272"/>
      <c r="SML35" s="272"/>
      <c r="SMM35" s="272"/>
      <c r="SMN35" s="272"/>
      <c r="SMO35" s="272"/>
      <c r="SMP35" s="272"/>
      <c r="SMQ35" s="272"/>
      <c r="SMR35" s="272"/>
      <c r="SMS35" s="272"/>
      <c r="SMT35" s="272"/>
      <c r="SMU35" s="272"/>
      <c r="SMV35" s="272"/>
      <c r="SMW35" s="272"/>
      <c r="SMX35" s="272"/>
      <c r="SMY35" s="272"/>
      <c r="SMZ35" s="272"/>
      <c r="SNA35" s="272"/>
      <c r="SNB35" s="272"/>
      <c r="SNC35" s="272"/>
      <c r="SND35" s="272"/>
      <c r="SNE35" s="272"/>
      <c r="SNF35" s="272"/>
      <c r="SNG35" s="272"/>
      <c r="SNH35" s="272"/>
      <c r="SNI35" s="272"/>
      <c r="SNJ35" s="272"/>
      <c r="SNK35" s="272"/>
      <c r="SNL35" s="272"/>
      <c r="SNM35" s="272"/>
      <c r="SNN35" s="272"/>
      <c r="SNO35" s="272"/>
      <c r="SNP35" s="272"/>
      <c r="SNQ35" s="272"/>
      <c r="SNR35" s="272"/>
      <c r="SNS35" s="272"/>
      <c r="SNT35" s="272"/>
      <c r="SNU35" s="272"/>
      <c r="SNV35" s="272"/>
      <c r="SNW35" s="272"/>
      <c r="SNX35" s="272"/>
      <c r="SNY35" s="272"/>
      <c r="SNZ35" s="272"/>
      <c r="SOA35" s="272"/>
      <c r="SOB35" s="272"/>
      <c r="SOC35" s="272"/>
      <c r="SOD35" s="272"/>
      <c r="SOE35" s="272"/>
      <c r="SOF35" s="272"/>
      <c r="SOG35" s="272"/>
      <c r="SOH35" s="272"/>
      <c r="SOI35" s="272"/>
      <c r="SOJ35" s="272"/>
      <c r="SOK35" s="272"/>
      <c r="SOL35" s="272"/>
      <c r="SOM35" s="272"/>
      <c r="SON35" s="272"/>
      <c r="SOO35" s="272"/>
      <c r="SOP35" s="272"/>
      <c r="SOQ35" s="272"/>
      <c r="SOR35" s="272"/>
      <c r="SOS35" s="272"/>
      <c r="SOT35" s="272"/>
      <c r="SOU35" s="272"/>
      <c r="SOV35" s="272"/>
      <c r="SOW35" s="272"/>
      <c r="SOX35" s="272"/>
      <c r="SOY35" s="272"/>
      <c r="SOZ35" s="272"/>
      <c r="SPA35" s="272"/>
      <c r="SPB35" s="272"/>
      <c r="SPC35" s="272"/>
      <c r="SPD35" s="272"/>
      <c r="SPE35" s="272"/>
      <c r="SPF35" s="272"/>
      <c r="SPG35" s="272"/>
      <c r="SPH35" s="272"/>
      <c r="SPI35" s="272"/>
      <c r="SPJ35" s="272"/>
      <c r="SPK35" s="272"/>
      <c r="SPL35" s="272"/>
      <c r="SPM35" s="272"/>
      <c r="SPN35" s="272"/>
      <c r="SPO35" s="272"/>
      <c r="SPP35" s="272"/>
      <c r="SPQ35" s="272"/>
      <c r="SPR35" s="272"/>
      <c r="SPS35" s="272"/>
      <c r="SPT35" s="272"/>
      <c r="SPU35" s="272"/>
      <c r="SPV35" s="272"/>
      <c r="SPW35" s="272"/>
      <c r="SPX35" s="272"/>
      <c r="SPY35" s="272"/>
      <c r="SPZ35" s="272"/>
      <c r="SQA35" s="272"/>
      <c r="SQB35" s="272"/>
      <c r="SQC35" s="272"/>
      <c r="SQD35" s="272"/>
      <c r="SQE35" s="272"/>
      <c r="SQF35" s="272"/>
      <c r="SQG35" s="272"/>
      <c r="SQH35" s="272"/>
      <c r="SQI35" s="272"/>
      <c r="SQJ35" s="272"/>
      <c r="SQK35" s="272"/>
      <c r="SQL35" s="272"/>
      <c r="SQM35" s="272"/>
      <c r="SQN35" s="272"/>
      <c r="SQO35" s="272"/>
      <c r="SQP35" s="272"/>
      <c r="SQQ35" s="272"/>
      <c r="SQR35" s="272"/>
      <c r="SQS35" s="272"/>
      <c r="SQT35" s="272"/>
      <c r="SQU35" s="272"/>
      <c r="SQV35" s="272"/>
      <c r="SQW35" s="272"/>
      <c r="SQX35" s="272"/>
      <c r="SQY35" s="272"/>
      <c r="SQZ35" s="272"/>
      <c r="SRA35" s="272"/>
      <c r="SRB35" s="272"/>
      <c r="SRC35" s="272"/>
      <c r="SRD35" s="272"/>
      <c r="SRE35" s="272"/>
      <c r="SRF35" s="272"/>
      <c r="SRG35" s="272"/>
      <c r="SRH35" s="272"/>
      <c r="SRI35" s="272"/>
      <c r="SRJ35" s="272"/>
      <c r="SRK35" s="272"/>
      <c r="SRL35" s="272"/>
      <c r="SRM35" s="272"/>
      <c r="SRN35" s="272"/>
      <c r="SRO35" s="272"/>
      <c r="SRP35" s="272"/>
      <c r="SRQ35" s="272"/>
      <c r="SRR35" s="272"/>
      <c r="SRS35" s="272"/>
      <c r="SRT35" s="272"/>
      <c r="SRU35" s="272"/>
      <c r="SRV35" s="272"/>
      <c r="SRW35" s="272"/>
      <c r="SRX35" s="272"/>
      <c r="SRY35" s="272"/>
      <c r="SRZ35" s="272"/>
      <c r="SSA35" s="272"/>
      <c r="SSB35" s="272"/>
      <c r="SSC35" s="272"/>
      <c r="SSD35" s="272"/>
      <c r="SSE35" s="272"/>
      <c r="SSF35" s="272"/>
      <c r="SSG35" s="272"/>
      <c r="SSH35" s="272"/>
      <c r="SSI35" s="272"/>
      <c r="SSJ35" s="272"/>
      <c r="SSK35" s="272"/>
      <c r="SSL35" s="272"/>
      <c r="SSM35" s="272"/>
      <c r="SSN35" s="272"/>
      <c r="SSO35" s="272"/>
      <c r="SSP35" s="272"/>
      <c r="SSQ35" s="272"/>
      <c r="SSR35" s="272"/>
      <c r="SSS35" s="272"/>
      <c r="SST35" s="272"/>
      <c r="SSU35" s="272"/>
      <c r="SSV35" s="272"/>
      <c r="SSW35" s="272"/>
      <c r="SSX35" s="272"/>
      <c r="SSY35" s="272"/>
      <c r="SSZ35" s="272"/>
      <c r="STA35" s="272"/>
      <c r="STB35" s="272"/>
      <c r="STC35" s="272"/>
      <c r="STD35" s="272"/>
      <c r="STE35" s="272"/>
      <c r="STF35" s="272"/>
      <c r="STG35" s="272"/>
      <c r="STH35" s="272"/>
      <c r="STI35" s="272"/>
      <c r="STJ35" s="272"/>
      <c r="STK35" s="272"/>
      <c r="STL35" s="272"/>
      <c r="STM35" s="272"/>
      <c r="STN35" s="272"/>
      <c r="STO35" s="272"/>
      <c r="STP35" s="272"/>
      <c r="STQ35" s="272"/>
      <c r="STR35" s="272"/>
      <c r="STS35" s="272"/>
      <c r="STT35" s="272"/>
      <c r="STU35" s="272"/>
      <c r="STV35" s="272"/>
      <c r="STW35" s="272"/>
      <c r="STX35" s="272"/>
      <c r="STY35" s="272"/>
      <c r="STZ35" s="272"/>
      <c r="SUA35" s="272"/>
      <c r="SUB35" s="272"/>
      <c r="SUC35" s="272"/>
      <c r="SUD35" s="272"/>
      <c r="SUE35" s="272"/>
      <c r="SUF35" s="272"/>
      <c r="SUG35" s="272"/>
      <c r="SUH35" s="272"/>
      <c r="SUI35" s="272"/>
      <c r="SUJ35" s="272"/>
      <c r="SUK35" s="272"/>
      <c r="SUL35" s="272"/>
      <c r="SUM35" s="272"/>
      <c r="SUN35" s="272"/>
      <c r="SUO35" s="272"/>
      <c r="SUP35" s="272"/>
      <c r="SUQ35" s="272"/>
      <c r="SUR35" s="272"/>
      <c r="SUS35" s="272"/>
      <c r="SUT35" s="272"/>
      <c r="SUU35" s="272"/>
      <c r="SUV35" s="272"/>
      <c r="SUW35" s="272"/>
      <c r="SUX35" s="272"/>
      <c r="SUY35" s="272"/>
      <c r="SUZ35" s="272"/>
      <c r="SVA35" s="272"/>
      <c r="SVB35" s="272"/>
      <c r="SVC35" s="272"/>
      <c r="SVD35" s="272"/>
      <c r="SVE35" s="272"/>
      <c r="SVF35" s="272"/>
      <c r="SVG35" s="272"/>
      <c r="SVH35" s="272"/>
      <c r="SVI35" s="272"/>
      <c r="SVJ35" s="272"/>
      <c r="SVK35" s="272"/>
      <c r="SVL35" s="272"/>
      <c r="SVM35" s="272"/>
      <c r="SVN35" s="272"/>
      <c r="SVO35" s="272"/>
      <c r="SVP35" s="272"/>
      <c r="SVQ35" s="272"/>
      <c r="SVR35" s="272"/>
      <c r="SVS35" s="272"/>
      <c r="SVT35" s="272"/>
      <c r="SVU35" s="272"/>
      <c r="SVV35" s="272"/>
      <c r="SVW35" s="272"/>
      <c r="SVX35" s="272"/>
      <c r="SVY35" s="272"/>
      <c r="SVZ35" s="272"/>
      <c r="SWA35" s="272"/>
      <c r="SWB35" s="272"/>
      <c r="SWC35" s="272"/>
      <c r="SWD35" s="272"/>
      <c r="SWE35" s="272"/>
      <c r="SWF35" s="272"/>
      <c r="SWG35" s="272"/>
      <c r="SWH35" s="272"/>
      <c r="SWI35" s="272"/>
      <c r="SWJ35" s="272"/>
      <c r="SWK35" s="272"/>
      <c r="SWL35" s="272"/>
      <c r="SWM35" s="272"/>
      <c r="SWN35" s="272"/>
      <c r="SWO35" s="272"/>
      <c r="SWP35" s="272"/>
      <c r="SWQ35" s="272"/>
      <c r="SWR35" s="272"/>
      <c r="SWS35" s="272"/>
      <c r="SWT35" s="272"/>
      <c r="SWU35" s="272"/>
      <c r="SWV35" s="272"/>
      <c r="SWW35" s="272"/>
      <c r="SWX35" s="272"/>
      <c r="SWY35" s="272"/>
      <c r="SWZ35" s="272"/>
      <c r="SXA35" s="272"/>
      <c r="SXB35" s="272"/>
      <c r="SXC35" s="272"/>
      <c r="SXD35" s="272"/>
      <c r="SXE35" s="272"/>
      <c r="SXF35" s="272"/>
      <c r="SXG35" s="272"/>
      <c r="SXH35" s="272"/>
      <c r="SXI35" s="272"/>
      <c r="SXJ35" s="272"/>
      <c r="SXK35" s="272"/>
      <c r="SXL35" s="272"/>
      <c r="SXM35" s="272"/>
      <c r="SXN35" s="272"/>
      <c r="SXO35" s="272"/>
      <c r="SXP35" s="272"/>
      <c r="SXQ35" s="272"/>
      <c r="SXR35" s="272"/>
      <c r="SXS35" s="272"/>
      <c r="SXT35" s="272"/>
      <c r="SXU35" s="272"/>
      <c r="SXV35" s="272"/>
      <c r="SXW35" s="272"/>
      <c r="SXX35" s="272"/>
      <c r="SXY35" s="272"/>
      <c r="SXZ35" s="272"/>
      <c r="SYA35" s="272"/>
      <c r="SYB35" s="272"/>
      <c r="SYC35" s="272"/>
      <c r="SYD35" s="272"/>
      <c r="SYE35" s="272"/>
      <c r="SYF35" s="272"/>
      <c r="SYG35" s="272"/>
      <c r="SYH35" s="272"/>
      <c r="SYI35" s="272"/>
      <c r="SYJ35" s="272"/>
      <c r="SYK35" s="272"/>
      <c r="SYL35" s="272"/>
      <c r="SYM35" s="272"/>
      <c r="SYN35" s="272"/>
      <c r="SYO35" s="272"/>
      <c r="SYP35" s="272"/>
      <c r="SYQ35" s="272"/>
      <c r="SYR35" s="272"/>
      <c r="SYS35" s="272"/>
      <c r="SYT35" s="272"/>
      <c r="SYU35" s="272"/>
      <c r="SYV35" s="272"/>
      <c r="SYW35" s="272"/>
      <c r="SYX35" s="272"/>
      <c r="SYY35" s="272"/>
      <c r="SYZ35" s="272"/>
      <c r="SZA35" s="272"/>
      <c r="SZB35" s="272"/>
      <c r="SZC35" s="272"/>
      <c r="SZD35" s="272"/>
      <c r="SZE35" s="272"/>
      <c r="SZF35" s="272"/>
      <c r="SZG35" s="272"/>
      <c r="SZH35" s="272"/>
      <c r="SZI35" s="272"/>
      <c r="SZJ35" s="272"/>
      <c r="SZK35" s="272"/>
      <c r="SZL35" s="272"/>
      <c r="SZM35" s="272"/>
      <c r="SZN35" s="272"/>
      <c r="SZO35" s="272"/>
      <c r="SZP35" s="272"/>
      <c r="SZQ35" s="272"/>
      <c r="SZR35" s="272"/>
      <c r="SZS35" s="272"/>
      <c r="SZT35" s="272"/>
      <c r="SZU35" s="272"/>
      <c r="SZV35" s="272"/>
      <c r="SZW35" s="272"/>
      <c r="SZX35" s="272"/>
      <c r="SZY35" s="272"/>
      <c r="SZZ35" s="272"/>
      <c r="TAA35" s="272"/>
      <c r="TAB35" s="272"/>
      <c r="TAC35" s="272"/>
      <c r="TAD35" s="272"/>
      <c r="TAE35" s="272"/>
      <c r="TAF35" s="272"/>
      <c r="TAG35" s="272"/>
      <c r="TAH35" s="272"/>
      <c r="TAI35" s="272"/>
      <c r="TAJ35" s="272"/>
      <c r="TAK35" s="272"/>
      <c r="TAL35" s="272"/>
      <c r="TAM35" s="272"/>
      <c r="TAN35" s="272"/>
      <c r="TAO35" s="272"/>
      <c r="TAP35" s="272"/>
      <c r="TAQ35" s="272"/>
      <c r="TAR35" s="272"/>
      <c r="TAS35" s="272"/>
      <c r="TAT35" s="272"/>
      <c r="TAU35" s="272"/>
      <c r="TAV35" s="272"/>
      <c r="TAW35" s="272"/>
      <c r="TAX35" s="272"/>
      <c r="TAY35" s="272"/>
      <c r="TAZ35" s="272"/>
      <c r="TBA35" s="272"/>
      <c r="TBB35" s="272"/>
      <c r="TBC35" s="272"/>
      <c r="TBD35" s="272"/>
      <c r="TBE35" s="272"/>
      <c r="TBF35" s="272"/>
      <c r="TBG35" s="272"/>
      <c r="TBH35" s="272"/>
      <c r="TBI35" s="272"/>
      <c r="TBJ35" s="272"/>
      <c r="TBK35" s="272"/>
      <c r="TBL35" s="272"/>
      <c r="TBM35" s="272"/>
      <c r="TBN35" s="272"/>
      <c r="TBO35" s="272"/>
      <c r="TBP35" s="272"/>
      <c r="TBQ35" s="272"/>
      <c r="TBR35" s="272"/>
      <c r="TBS35" s="272"/>
      <c r="TBT35" s="272"/>
      <c r="TBU35" s="272"/>
      <c r="TBV35" s="272"/>
      <c r="TBW35" s="272"/>
      <c r="TBX35" s="272"/>
      <c r="TBY35" s="272"/>
      <c r="TBZ35" s="272"/>
      <c r="TCA35" s="272"/>
      <c r="TCB35" s="272"/>
      <c r="TCC35" s="272"/>
      <c r="TCD35" s="272"/>
      <c r="TCE35" s="272"/>
      <c r="TCF35" s="272"/>
      <c r="TCG35" s="272"/>
      <c r="TCH35" s="272"/>
      <c r="TCI35" s="272"/>
      <c r="TCJ35" s="272"/>
      <c r="TCK35" s="272"/>
      <c r="TCL35" s="272"/>
      <c r="TCM35" s="272"/>
      <c r="TCN35" s="272"/>
      <c r="TCO35" s="272"/>
      <c r="TCP35" s="272"/>
      <c r="TCQ35" s="272"/>
      <c r="TCR35" s="272"/>
      <c r="TCS35" s="272"/>
      <c r="TCT35" s="272"/>
      <c r="TCU35" s="272"/>
      <c r="TCV35" s="272"/>
      <c r="TCW35" s="272"/>
      <c r="TCX35" s="272"/>
      <c r="TCY35" s="272"/>
      <c r="TCZ35" s="272"/>
      <c r="TDA35" s="272"/>
      <c r="TDB35" s="272"/>
      <c r="TDC35" s="272"/>
      <c r="TDD35" s="272"/>
      <c r="TDE35" s="272"/>
      <c r="TDF35" s="272"/>
      <c r="TDG35" s="272"/>
      <c r="TDH35" s="272"/>
      <c r="TDI35" s="272"/>
      <c r="TDJ35" s="272"/>
      <c r="TDK35" s="272"/>
      <c r="TDL35" s="272"/>
      <c r="TDM35" s="272"/>
      <c r="TDN35" s="272"/>
      <c r="TDO35" s="272"/>
      <c r="TDP35" s="272"/>
      <c r="TDQ35" s="272"/>
      <c r="TDR35" s="272"/>
      <c r="TDS35" s="272"/>
      <c r="TDT35" s="272"/>
      <c r="TDU35" s="272"/>
      <c r="TDV35" s="272"/>
      <c r="TDW35" s="272"/>
      <c r="TDX35" s="272"/>
      <c r="TDY35" s="272"/>
      <c r="TDZ35" s="272"/>
      <c r="TEA35" s="272"/>
      <c r="TEB35" s="272"/>
      <c r="TEC35" s="272"/>
      <c r="TED35" s="272"/>
      <c r="TEE35" s="272"/>
      <c r="TEF35" s="272"/>
      <c r="TEG35" s="272"/>
      <c r="TEH35" s="272"/>
      <c r="TEI35" s="272"/>
      <c r="TEJ35" s="272"/>
      <c r="TEK35" s="272"/>
      <c r="TEL35" s="272"/>
      <c r="TEM35" s="272"/>
      <c r="TEN35" s="272"/>
      <c r="TEO35" s="272"/>
      <c r="TEP35" s="272"/>
      <c r="TEQ35" s="272"/>
      <c r="TER35" s="272"/>
      <c r="TES35" s="272"/>
      <c r="TET35" s="272"/>
      <c r="TEU35" s="272"/>
      <c r="TEV35" s="272"/>
      <c r="TEW35" s="272"/>
      <c r="TEX35" s="272"/>
      <c r="TEY35" s="272"/>
      <c r="TEZ35" s="272"/>
      <c r="TFA35" s="272"/>
      <c r="TFB35" s="272"/>
      <c r="TFC35" s="272"/>
      <c r="TFD35" s="272"/>
      <c r="TFE35" s="272"/>
      <c r="TFF35" s="272"/>
      <c r="TFG35" s="272"/>
      <c r="TFH35" s="272"/>
      <c r="TFI35" s="272"/>
      <c r="TFJ35" s="272"/>
      <c r="TFK35" s="272"/>
      <c r="TFL35" s="272"/>
      <c r="TFM35" s="272"/>
      <c r="TFN35" s="272"/>
      <c r="TFO35" s="272"/>
      <c r="TFP35" s="272"/>
      <c r="TFQ35" s="272"/>
      <c r="TFR35" s="272"/>
      <c r="TFS35" s="272"/>
      <c r="TFT35" s="272"/>
      <c r="TFU35" s="272"/>
      <c r="TFV35" s="272"/>
      <c r="TFW35" s="272"/>
      <c r="TFX35" s="272"/>
      <c r="TFY35" s="272"/>
      <c r="TFZ35" s="272"/>
      <c r="TGA35" s="272"/>
      <c r="TGB35" s="272"/>
      <c r="TGC35" s="272"/>
      <c r="TGD35" s="272"/>
      <c r="TGE35" s="272"/>
      <c r="TGF35" s="272"/>
      <c r="TGG35" s="272"/>
      <c r="TGH35" s="272"/>
      <c r="TGI35" s="272"/>
      <c r="TGJ35" s="272"/>
      <c r="TGK35" s="272"/>
      <c r="TGL35" s="272"/>
      <c r="TGM35" s="272"/>
      <c r="TGN35" s="272"/>
      <c r="TGO35" s="272"/>
      <c r="TGP35" s="272"/>
      <c r="TGQ35" s="272"/>
      <c r="TGR35" s="272"/>
      <c r="TGS35" s="272"/>
      <c r="TGT35" s="272"/>
      <c r="TGU35" s="272"/>
      <c r="TGV35" s="272"/>
      <c r="TGW35" s="272"/>
      <c r="TGX35" s="272"/>
      <c r="TGY35" s="272"/>
      <c r="TGZ35" s="272"/>
      <c r="THA35" s="272"/>
      <c r="THB35" s="272"/>
      <c r="THC35" s="272"/>
      <c r="THD35" s="272"/>
      <c r="THE35" s="272"/>
      <c r="THF35" s="272"/>
      <c r="THG35" s="272"/>
      <c r="THH35" s="272"/>
      <c r="THI35" s="272"/>
      <c r="THJ35" s="272"/>
      <c r="THK35" s="272"/>
      <c r="THL35" s="272"/>
      <c r="THM35" s="272"/>
      <c r="THN35" s="272"/>
      <c r="THO35" s="272"/>
      <c r="THP35" s="272"/>
      <c r="THQ35" s="272"/>
      <c r="THR35" s="272"/>
      <c r="THS35" s="272"/>
      <c r="THT35" s="272"/>
      <c r="THU35" s="272"/>
      <c r="THV35" s="272"/>
      <c r="THW35" s="272"/>
      <c r="THX35" s="272"/>
      <c r="THY35" s="272"/>
      <c r="THZ35" s="272"/>
      <c r="TIA35" s="272"/>
      <c r="TIB35" s="272"/>
      <c r="TIC35" s="272"/>
      <c r="TID35" s="272"/>
      <c r="TIE35" s="272"/>
      <c r="TIF35" s="272"/>
      <c r="TIG35" s="272"/>
      <c r="TIH35" s="272"/>
      <c r="TII35" s="272"/>
      <c r="TIJ35" s="272"/>
      <c r="TIK35" s="272"/>
      <c r="TIL35" s="272"/>
      <c r="TIM35" s="272"/>
      <c r="TIN35" s="272"/>
      <c r="TIO35" s="272"/>
      <c r="TIP35" s="272"/>
      <c r="TIQ35" s="272"/>
      <c r="TIR35" s="272"/>
      <c r="TIS35" s="272"/>
      <c r="TIT35" s="272"/>
      <c r="TIU35" s="272"/>
      <c r="TIV35" s="272"/>
      <c r="TIW35" s="272"/>
      <c r="TIX35" s="272"/>
      <c r="TIY35" s="272"/>
      <c r="TIZ35" s="272"/>
      <c r="TJA35" s="272"/>
      <c r="TJB35" s="272"/>
      <c r="TJC35" s="272"/>
      <c r="TJD35" s="272"/>
      <c r="TJE35" s="272"/>
      <c r="TJF35" s="272"/>
      <c r="TJG35" s="272"/>
      <c r="TJH35" s="272"/>
      <c r="TJI35" s="272"/>
      <c r="TJJ35" s="272"/>
      <c r="TJK35" s="272"/>
      <c r="TJL35" s="272"/>
      <c r="TJM35" s="272"/>
      <c r="TJN35" s="272"/>
      <c r="TJO35" s="272"/>
      <c r="TJP35" s="272"/>
      <c r="TJQ35" s="272"/>
      <c r="TJR35" s="272"/>
      <c r="TJS35" s="272"/>
      <c r="TJT35" s="272"/>
      <c r="TJU35" s="272"/>
      <c r="TJV35" s="272"/>
      <c r="TJW35" s="272"/>
      <c r="TJX35" s="272"/>
      <c r="TJY35" s="272"/>
      <c r="TJZ35" s="272"/>
      <c r="TKA35" s="272"/>
      <c r="TKB35" s="272"/>
      <c r="TKC35" s="272"/>
      <c r="TKD35" s="272"/>
      <c r="TKE35" s="272"/>
      <c r="TKF35" s="272"/>
      <c r="TKG35" s="272"/>
      <c r="TKH35" s="272"/>
      <c r="TKI35" s="272"/>
      <c r="TKJ35" s="272"/>
      <c r="TKK35" s="272"/>
      <c r="TKL35" s="272"/>
      <c r="TKM35" s="272"/>
      <c r="TKN35" s="272"/>
      <c r="TKO35" s="272"/>
      <c r="TKP35" s="272"/>
      <c r="TKQ35" s="272"/>
      <c r="TKR35" s="272"/>
      <c r="TKS35" s="272"/>
      <c r="TKT35" s="272"/>
      <c r="TKU35" s="272"/>
      <c r="TKV35" s="272"/>
      <c r="TKW35" s="272"/>
      <c r="TKX35" s="272"/>
      <c r="TKY35" s="272"/>
      <c r="TKZ35" s="272"/>
      <c r="TLA35" s="272"/>
      <c r="TLB35" s="272"/>
      <c r="TLC35" s="272"/>
      <c r="TLD35" s="272"/>
      <c r="TLE35" s="272"/>
      <c r="TLF35" s="272"/>
      <c r="TLG35" s="272"/>
      <c r="TLH35" s="272"/>
      <c r="TLI35" s="272"/>
      <c r="TLJ35" s="272"/>
      <c r="TLK35" s="272"/>
      <c r="TLL35" s="272"/>
      <c r="TLM35" s="272"/>
      <c r="TLN35" s="272"/>
      <c r="TLO35" s="272"/>
      <c r="TLP35" s="272"/>
      <c r="TLQ35" s="272"/>
      <c r="TLR35" s="272"/>
      <c r="TLS35" s="272"/>
      <c r="TLT35" s="272"/>
      <c r="TLU35" s="272"/>
      <c r="TLV35" s="272"/>
      <c r="TLW35" s="272"/>
      <c r="TLX35" s="272"/>
      <c r="TLY35" s="272"/>
      <c r="TLZ35" s="272"/>
      <c r="TMA35" s="272"/>
      <c r="TMB35" s="272"/>
      <c r="TMC35" s="272"/>
      <c r="TMD35" s="272"/>
      <c r="TME35" s="272"/>
      <c r="TMF35" s="272"/>
      <c r="TMG35" s="272"/>
      <c r="TMH35" s="272"/>
      <c r="TMI35" s="272"/>
      <c r="TMJ35" s="272"/>
      <c r="TMK35" s="272"/>
      <c r="TML35" s="272"/>
      <c r="TMM35" s="272"/>
      <c r="TMN35" s="272"/>
      <c r="TMO35" s="272"/>
      <c r="TMP35" s="272"/>
      <c r="TMQ35" s="272"/>
      <c r="TMR35" s="272"/>
      <c r="TMS35" s="272"/>
      <c r="TMT35" s="272"/>
      <c r="TMU35" s="272"/>
      <c r="TMV35" s="272"/>
      <c r="TMW35" s="272"/>
      <c r="TMX35" s="272"/>
      <c r="TMY35" s="272"/>
      <c r="TMZ35" s="272"/>
      <c r="TNA35" s="272"/>
      <c r="TNB35" s="272"/>
      <c r="TNC35" s="272"/>
      <c r="TND35" s="272"/>
      <c r="TNE35" s="272"/>
      <c r="TNF35" s="272"/>
      <c r="TNG35" s="272"/>
      <c r="TNH35" s="272"/>
      <c r="TNI35" s="272"/>
      <c r="TNJ35" s="272"/>
      <c r="TNK35" s="272"/>
      <c r="TNL35" s="272"/>
      <c r="TNM35" s="272"/>
      <c r="TNN35" s="272"/>
      <c r="TNO35" s="272"/>
      <c r="TNP35" s="272"/>
      <c r="TNQ35" s="272"/>
      <c r="TNR35" s="272"/>
      <c r="TNS35" s="272"/>
      <c r="TNT35" s="272"/>
      <c r="TNU35" s="272"/>
      <c r="TNV35" s="272"/>
      <c r="TNW35" s="272"/>
      <c r="TNX35" s="272"/>
      <c r="TNY35" s="272"/>
      <c r="TNZ35" s="272"/>
      <c r="TOA35" s="272"/>
      <c r="TOB35" s="272"/>
      <c r="TOC35" s="272"/>
      <c r="TOD35" s="272"/>
      <c r="TOE35" s="272"/>
      <c r="TOF35" s="272"/>
      <c r="TOG35" s="272"/>
      <c r="TOH35" s="272"/>
      <c r="TOI35" s="272"/>
      <c r="TOJ35" s="272"/>
      <c r="TOK35" s="272"/>
      <c r="TOL35" s="272"/>
      <c r="TOM35" s="272"/>
      <c r="TON35" s="272"/>
      <c r="TOO35" s="272"/>
      <c r="TOP35" s="272"/>
      <c r="TOQ35" s="272"/>
      <c r="TOR35" s="272"/>
      <c r="TOS35" s="272"/>
      <c r="TOT35" s="272"/>
      <c r="TOU35" s="272"/>
      <c r="TOV35" s="272"/>
      <c r="TOW35" s="272"/>
      <c r="TOX35" s="272"/>
      <c r="TOY35" s="272"/>
      <c r="TOZ35" s="272"/>
      <c r="TPA35" s="272"/>
      <c r="TPB35" s="272"/>
      <c r="TPC35" s="272"/>
      <c r="TPD35" s="272"/>
      <c r="TPE35" s="272"/>
      <c r="TPF35" s="272"/>
      <c r="TPG35" s="272"/>
      <c r="TPH35" s="272"/>
      <c r="TPI35" s="272"/>
      <c r="TPJ35" s="272"/>
      <c r="TPK35" s="272"/>
      <c r="TPL35" s="272"/>
      <c r="TPM35" s="272"/>
      <c r="TPN35" s="272"/>
      <c r="TPO35" s="272"/>
      <c r="TPP35" s="272"/>
      <c r="TPQ35" s="272"/>
      <c r="TPR35" s="272"/>
      <c r="TPS35" s="272"/>
      <c r="TPT35" s="272"/>
      <c r="TPU35" s="272"/>
      <c r="TPV35" s="272"/>
      <c r="TPW35" s="272"/>
      <c r="TPX35" s="272"/>
      <c r="TPY35" s="272"/>
      <c r="TPZ35" s="272"/>
      <c r="TQA35" s="272"/>
      <c r="TQB35" s="272"/>
      <c r="TQC35" s="272"/>
      <c r="TQD35" s="272"/>
      <c r="TQE35" s="272"/>
      <c r="TQF35" s="272"/>
      <c r="TQG35" s="272"/>
      <c r="TQH35" s="272"/>
      <c r="TQI35" s="272"/>
      <c r="TQJ35" s="272"/>
      <c r="TQK35" s="272"/>
      <c r="TQL35" s="272"/>
      <c r="TQM35" s="272"/>
      <c r="TQN35" s="272"/>
      <c r="TQO35" s="272"/>
      <c r="TQP35" s="272"/>
      <c r="TQQ35" s="272"/>
      <c r="TQR35" s="272"/>
      <c r="TQS35" s="272"/>
      <c r="TQT35" s="272"/>
      <c r="TQU35" s="272"/>
      <c r="TQV35" s="272"/>
      <c r="TQW35" s="272"/>
      <c r="TQX35" s="272"/>
      <c r="TQY35" s="272"/>
      <c r="TQZ35" s="272"/>
      <c r="TRA35" s="272"/>
      <c r="TRB35" s="272"/>
      <c r="TRC35" s="272"/>
      <c r="TRD35" s="272"/>
      <c r="TRE35" s="272"/>
      <c r="TRF35" s="272"/>
      <c r="TRG35" s="272"/>
      <c r="TRH35" s="272"/>
      <c r="TRI35" s="272"/>
      <c r="TRJ35" s="272"/>
      <c r="TRK35" s="272"/>
      <c r="TRL35" s="272"/>
      <c r="TRM35" s="272"/>
      <c r="TRN35" s="272"/>
      <c r="TRO35" s="272"/>
      <c r="TRP35" s="272"/>
      <c r="TRQ35" s="272"/>
      <c r="TRR35" s="272"/>
      <c r="TRS35" s="272"/>
      <c r="TRT35" s="272"/>
      <c r="TRU35" s="272"/>
      <c r="TRV35" s="272"/>
      <c r="TRW35" s="272"/>
      <c r="TRX35" s="272"/>
      <c r="TRY35" s="272"/>
      <c r="TRZ35" s="272"/>
      <c r="TSA35" s="272"/>
      <c r="TSB35" s="272"/>
      <c r="TSC35" s="272"/>
      <c r="TSD35" s="272"/>
      <c r="TSE35" s="272"/>
      <c r="TSF35" s="272"/>
      <c r="TSG35" s="272"/>
      <c r="TSH35" s="272"/>
      <c r="TSI35" s="272"/>
      <c r="TSJ35" s="272"/>
      <c r="TSK35" s="272"/>
      <c r="TSL35" s="272"/>
      <c r="TSM35" s="272"/>
      <c r="TSN35" s="272"/>
      <c r="TSO35" s="272"/>
      <c r="TSP35" s="272"/>
      <c r="TSQ35" s="272"/>
      <c r="TSR35" s="272"/>
      <c r="TSS35" s="272"/>
      <c r="TST35" s="272"/>
      <c r="TSU35" s="272"/>
      <c r="TSV35" s="272"/>
      <c r="TSW35" s="272"/>
      <c r="TSX35" s="272"/>
      <c r="TSY35" s="272"/>
      <c r="TSZ35" s="272"/>
      <c r="TTA35" s="272"/>
      <c r="TTB35" s="272"/>
      <c r="TTC35" s="272"/>
      <c r="TTD35" s="272"/>
      <c r="TTE35" s="272"/>
      <c r="TTF35" s="272"/>
      <c r="TTG35" s="272"/>
      <c r="TTH35" s="272"/>
      <c r="TTI35" s="272"/>
      <c r="TTJ35" s="272"/>
      <c r="TTK35" s="272"/>
      <c r="TTL35" s="272"/>
      <c r="TTM35" s="272"/>
      <c r="TTN35" s="272"/>
      <c r="TTO35" s="272"/>
      <c r="TTP35" s="272"/>
      <c r="TTQ35" s="272"/>
      <c r="TTR35" s="272"/>
      <c r="TTS35" s="272"/>
      <c r="TTT35" s="272"/>
      <c r="TTU35" s="272"/>
      <c r="TTV35" s="272"/>
      <c r="TTW35" s="272"/>
      <c r="TTX35" s="272"/>
      <c r="TTY35" s="272"/>
      <c r="TTZ35" s="272"/>
      <c r="TUA35" s="272"/>
      <c r="TUB35" s="272"/>
      <c r="TUC35" s="272"/>
      <c r="TUD35" s="272"/>
      <c r="TUE35" s="272"/>
      <c r="TUF35" s="272"/>
      <c r="TUG35" s="272"/>
      <c r="TUH35" s="272"/>
      <c r="TUI35" s="272"/>
      <c r="TUJ35" s="272"/>
      <c r="TUK35" s="272"/>
      <c r="TUL35" s="272"/>
      <c r="TUM35" s="272"/>
      <c r="TUN35" s="272"/>
      <c r="TUO35" s="272"/>
      <c r="TUP35" s="272"/>
      <c r="TUQ35" s="272"/>
      <c r="TUR35" s="272"/>
      <c r="TUS35" s="272"/>
      <c r="TUT35" s="272"/>
      <c r="TUU35" s="272"/>
      <c r="TUV35" s="272"/>
      <c r="TUW35" s="272"/>
      <c r="TUX35" s="272"/>
      <c r="TUY35" s="272"/>
      <c r="TUZ35" s="272"/>
      <c r="TVA35" s="272"/>
      <c r="TVB35" s="272"/>
      <c r="TVC35" s="272"/>
      <c r="TVD35" s="272"/>
      <c r="TVE35" s="272"/>
      <c r="TVF35" s="272"/>
      <c r="TVG35" s="272"/>
      <c r="TVH35" s="272"/>
      <c r="TVI35" s="272"/>
      <c r="TVJ35" s="272"/>
      <c r="TVK35" s="272"/>
      <c r="TVL35" s="272"/>
      <c r="TVM35" s="272"/>
      <c r="TVN35" s="272"/>
      <c r="TVO35" s="272"/>
      <c r="TVP35" s="272"/>
      <c r="TVQ35" s="272"/>
      <c r="TVR35" s="272"/>
      <c r="TVS35" s="272"/>
      <c r="TVT35" s="272"/>
      <c r="TVU35" s="272"/>
      <c r="TVV35" s="272"/>
      <c r="TVW35" s="272"/>
      <c r="TVX35" s="272"/>
      <c r="TVY35" s="272"/>
      <c r="TVZ35" s="272"/>
      <c r="TWA35" s="272"/>
      <c r="TWB35" s="272"/>
      <c r="TWC35" s="272"/>
      <c r="TWD35" s="272"/>
      <c r="TWE35" s="272"/>
      <c r="TWF35" s="272"/>
      <c r="TWG35" s="272"/>
      <c r="TWH35" s="272"/>
      <c r="TWI35" s="272"/>
      <c r="TWJ35" s="272"/>
      <c r="TWK35" s="272"/>
      <c r="TWL35" s="272"/>
      <c r="TWM35" s="272"/>
      <c r="TWN35" s="272"/>
      <c r="TWO35" s="272"/>
      <c r="TWP35" s="272"/>
      <c r="TWQ35" s="272"/>
      <c r="TWR35" s="272"/>
      <c r="TWS35" s="272"/>
      <c r="TWT35" s="272"/>
      <c r="TWU35" s="272"/>
      <c r="TWV35" s="272"/>
      <c r="TWW35" s="272"/>
      <c r="TWX35" s="272"/>
      <c r="TWY35" s="272"/>
      <c r="TWZ35" s="272"/>
      <c r="TXA35" s="272"/>
      <c r="TXB35" s="272"/>
      <c r="TXC35" s="272"/>
      <c r="TXD35" s="272"/>
      <c r="TXE35" s="272"/>
      <c r="TXF35" s="272"/>
      <c r="TXG35" s="272"/>
      <c r="TXH35" s="272"/>
      <c r="TXI35" s="272"/>
      <c r="TXJ35" s="272"/>
      <c r="TXK35" s="272"/>
      <c r="TXL35" s="272"/>
      <c r="TXM35" s="272"/>
      <c r="TXN35" s="272"/>
      <c r="TXO35" s="272"/>
      <c r="TXP35" s="272"/>
      <c r="TXQ35" s="272"/>
      <c r="TXR35" s="272"/>
      <c r="TXS35" s="272"/>
      <c r="TXT35" s="272"/>
      <c r="TXU35" s="272"/>
      <c r="TXV35" s="272"/>
      <c r="TXW35" s="272"/>
      <c r="TXX35" s="272"/>
      <c r="TXY35" s="272"/>
      <c r="TXZ35" s="272"/>
      <c r="TYA35" s="272"/>
      <c r="TYB35" s="272"/>
      <c r="TYC35" s="272"/>
      <c r="TYD35" s="272"/>
      <c r="TYE35" s="272"/>
      <c r="TYF35" s="272"/>
      <c r="TYG35" s="272"/>
      <c r="TYH35" s="272"/>
      <c r="TYI35" s="272"/>
      <c r="TYJ35" s="272"/>
      <c r="TYK35" s="272"/>
      <c r="TYL35" s="272"/>
      <c r="TYM35" s="272"/>
      <c r="TYN35" s="272"/>
      <c r="TYO35" s="272"/>
      <c r="TYP35" s="272"/>
      <c r="TYQ35" s="272"/>
      <c r="TYR35" s="272"/>
      <c r="TYS35" s="272"/>
      <c r="TYT35" s="272"/>
      <c r="TYU35" s="272"/>
      <c r="TYV35" s="272"/>
      <c r="TYW35" s="272"/>
      <c r="TYX35" s="272"/>
      <c r="TYY35" s="272"/>
      <c r="TYZ35" s="272"/>
      <c r="TZA35" s="272"/>
      <c r="TZB35" s="272"/>
      <c r="TZC35" s="272"/>
      <c r="TZD35" s="272"/>
      <c r="TZE35" s="272"/>
      <c r="TZF35" s="272"/>
      <c r="TZG35" s="272"/>
      <c r="TZH35" s="272"/>
      <c r="TZI35" s="272"/>
      <c r="TZJ35" s="272"/>
      <c r="TZK35" s="272"/>
      <c r="TZL35" s="272"/>
      <c r="TZM35" s="272"/>
      <c r="TZN35" s="272"/>
      <c r="TZO35" s="272"/>
      <c r="TZP35" s="272"/>
      <c r="TZQ35" s="272"/>
      <c r="TZR35" s="272"/>
      <c r="TZS35" s="272"/>
      <c r="TZT35" s="272"/>
      <c r="TZU35" s="272"/>
      <c r="TZV35" s="272"/>
      <c r="TZW35" s="272"/>
      <c r="TZX35" s="272"/>
      <c r="TZY35" s="272"/>
      <c r="TZZ35" s="272"/>
      <c r="UAA35" s="272"/>
      <c r="UAB35" s="272"/>
      <c r="UAC35" s="272"/>
      <c r="UAD35" s="272"/>
      <c r="UAE35" s="272"/>
      <c r="UAF35" s="272"/>
      <c r="UAG35" s="272"/>
      <c r="UAH35" s="272"/>
      <c r="UAI35" s="272"/>
      <c r="UAJ35" s="272"/>
      <c r="UAK35" s="272"/>
      <c r="UAL35" s="272"/>
      <c r="UAM35" s="272"/>
      <c r="UAN35" s="272"/>
      <c r="UAO35" s="272"/>
      <c r="UAP35" s="272"/>
      <c r="UAQ35" s="272"/>
      <c r="UAR35" s="272"/>
      <c r="UAS35" s="272"/>
      <c r="UAT35" s="272"/>
      <c r="UAU35" s="272"/>
      <c r="UAV35" s="272"/>
      <c r="UAW35" s="272"/>
      <c r="UAX35" s="272"/>
      <c r="UAY35" s="272"/>
      <c r="UAZ35" s="272"/>
      <c r="UBA35" s="272"/>
      <c r="UBB35" s="272"/>
      <c r="UBC35" s="272"/>
      <c r="UBD35" s="272"/>
      <c r="UBE35" s="272"/>
      <c r="UBF35" s="272"/>
      <c r="UBG35" s="272"/>
      <c r="UBH35" s="272"/>
      <c r="UBI35" s="272"/>
      <c r="UBJ35" s="272"/>
      <c r="UBK35" s="272"/>
      <c r="UBL35" s="272"/>
      <c r="UBM35" s="272"/>
      <c r="UBN35" s="272"/>
      <c r="UBO35" s="272"/>
      <c r="UBP35" s="272"/>
      <c r="UBQ35" s="272"/>
      <c r="UBR35" s="272"/>
      <c r="UBS35" s="272"/>
      <c r="UBT35" s="272"/>
      <c r="UBU35" s="272"/>
      <c r="UBV35" s="272"/>
      <c r="UBW35" s="272"/>
      <c r="UBX35" s="272"/>
      <c r="UBY35" s="272"/>
      <c r="UBZ35" s="272"/>
      <c r="UCA35" s="272"/>
      <c r="UCB35" s="272"/>
      <c r="UCC35" s="272"/>
      <c r="UCD35" s="272"/>
      <c r="UCE35" s="272"/>
      <c r="UCF35" s="272"/>
      <c r="UCG35" s="272"/>
      <c r="UCH35" s="272"/>
      <c r="UCI35" s="272"/>
      <c r="UCJ35" s="272"/>
      <c r="UCK35" s="272"/>
      <c r="UCL35" s="272"/>
      <c r="UCM35" s="272"/>
      <c r="UCN35" s="272"/>
      <c r="UCO35" s="272"/>
      <c r="UCP35" s="272"/>
      <c r="UCQ35" s="272"/>
      <c r="UCR35" s="272"/>
      <c r="UCS35" s="272"/>
      <c r="UCT35" s="272"/>
      <c r="UCU35" s="272"/>
      <c r="UCV35" s="272"/>
      <c r="UCW35" s="272"/>
      <c r="UCX35" s="272"/>
      <c r="UCY35" s="272"/>
      <c r="UCZ35" s="272"/>
      <c r="UDA35" s="272"/>
      <c r="UDB35" s="272"/>
      <c r="UDC35" s="272"/>
      <c r="UDD35" s="272"/>
      <c r="UDE35" s="272"/>
      <c r="UDF35" s="272"/>
      <c r="UDG35" s="272"/>
      <c r="UDH35" s="272"/>
      <c r="UDI35" s="272"/>
      <c r="UDJ35" s="272"/>
      <c r="UDK35" s="272"/>
      <c r="UDL35" s="272"/>
      <c r="UDM35" s="272"/>
      <c r="UDN35" s="272"/>
      <c r="UDO35" s="272"/>
      <c r="UDP35" s="272"/>
      <c r="UDQ35" s="272"/>
      <c r="UDR35" s="272"/>
      <c r="UDS35" s="272"/>
      <c r="UDT35" s="272"/>
      <c r="UDU35" s="272"/>
      <c r="UDV35" s="272"/>
      <c r="UDW35" s="272"/>
      <c r="UDX35" s="272"/>
      <c r="UDY35" s="272"/>
      <c r="UDZ35" s="272"/>
      <c r="UEA35" s="272"/>
      <c r="UEB35" s="272"/>
      <c r="UEC35" s="272"/>
      <c r="UED35" s="272"/>
      <c r="UEE35" s="272"/>
      <c r="UEF35" s="272"/>
      <c r="UEG35" s="272"/>
      <c r="UEH35" s="272"/>
      <c r="UEI35" s="272"/>
      <c r="UEJ35" s="272"/>
      <c r="UEK35" s="272"/>
      <c r="UEL35" s="272"/>
      <c r="UEM35" s="272"/>
      <c r="UEN35" s="272"/>
      <c r="UEO35" s="272"/>
      <c r="UEP35" s="272"/>
      <c r="UEQ35" s="272"/>
      <c r="UER35" s="272"/>
      <c r="UES35" s="272"/>
      <c r="UET35" s="272"/>
      <c r="UEU35" s="272"/>
      <c r="UEV35" s="272"/>
      <c r="UEW35" s="272"/>
      <c r="UEX35" s="272"/>
      <c r="UEY35" s="272"/>
      <c r="UEZ35" s="272"/>
      <c r="UFA35" s="272"/>
      <c r="UFB35" s="272"/>
      <c r="UFC35" s="272"/>
      <c r="UFD35" s="272"/>
      <c r="UFE35" s="272"/>
      <c r="UFF35" s="272"/>
      <c r="UFG35" s="272"/>
      <c r="UFH35" s="272"/>
      <c r="UFI35" s="272"/>
      <c r="UFJ35" s="272"/>
      <c r="UFK35" s="272"/>
      <c r="UFL35" s="272"/>
      <c r="UFM35" s="272"/>
      <c r="UFN35" s="272"/>
      <c r="UFO35" s="272"/>
      <c r="UFP35" s="272"/>
      <c r="UFQ35" s="272"/>
      <c r="UFR35" s="272"/>
      <c r="UFS35" s="272"/>
      <c r="UFT35" s="272"/>
      <c r="UFU35" s="272"/>
      <c r="UFV35" s="272"/>
      <c r="UFW35" s="272"/>
      <c r="UFX35" s="272"/>
      <c r="UFY35" s="272"/>
      <c r="UFZ35" s="272"/>
      <c r="UGA35" s="272"/>
      <c r="UGB35" s="272"/>
      <c r="UGC35" s="272"/>
      <c r="UGD35" s="272"/>
      <c r="UGE35" s="272"/>
      <c r="UGF35" s="272"/>
      <c r="UGG35" s="272"/>
      <c r="UGH35" s="272"/>
      <c r="UGI35" s="272"/>
      <c r="UGJ35" s="272"/>
      <c r="UGK35" s="272"/>
      <c r="UGL35" s="272"/>
      <c r="UGM35" s="272"/>
      <c r="UGN35" s="272"/>
      <c r="UGO35" s="272"/>
      <c r="UGP35" s="272"/>
      <c r="UGQ35" s="272"/>
      <c r="UGR35" s="272"/>
      <c r="UGS35" s="272"/>
      <c r="UGT35" s="272"/>
      <c r="UGU35" s="272"/>
      <c r="UGV35" s="272"/>
      <c r="UGW35" s="272"/>
      <c r="UGX35" s="272"/>
      <c r="UGY35" s="272"/>
      <c r="UGZ35" s="272"/>
      <c r="UHA35" s="272"/>
      <c r="UHB35" s="272"/>
      <c r="UHC35" s="272"/>
      <c r="UHD35" s="272"/>
      <c r="UHE35" s="272"/>
      <c r="UHF35" s="272"/>
      <c r="UHG35" s="272"/>
      <c r="UHH35" s="272"/>
      <c r="UHI35" s="272"/>
      <c r="UHJ35" s="272"/>
      <c r="UHK35" s="272"/>
      <c r="UHL35" s="272"/>
      <c r="UHM35" s="272"/>
      <c r="UHN35" s="272"/>
      <c r="UHO35" s="272"/>
      <c r="UHP35" s="272"/>
      <c r="UHQ35" s="272"/>
      <c r="UHR35" s="272"/>
      <c r="UHS35" s="272"/>
      <c r="UHT35" s="272"/>
      <c r="UHU35" s="272"/>
      <c r="UHV35" s="272"/>
      <c r="UHW35" s="272"/>
      <c r="UHX35" s="272"/>
      <c r="UHY35" s="272"/>
      <c r="UHZ35" s="272"/>
      <c r="UIA35" s="272"/>
      <c r="UIB35" s="272"/>
      <c r="UIC35" s="272"/>
      <c r="UID35" s="272"/>
      <c r="UIE35" s="272"/>
      <c r="UIF35" s="272"/>
      <c r="UIG35" s="272"/>
      <c r="UIH35" s="272"/>
      <c r="UII35" s="272"/>
      <c r="UIJ35" s="272"/>
      <c r="UIK35" s="272"/>
      <c r="UIL35" s="272"/>
      <c r="UIM35" s="272"/>
      <c r="UIN35" s="272"/>
      <c r="UIO35" s="272"/>
      <c r="UIP35" s="272"/>
      <c r="UIQ35" s="272"/>
      <c r="UIR35" s="272"/>
      <c r="UIS35" s="272"/>
      <c r="UIT35" s="272"/>
      <c r="UIU35" s="272"/>
      <c r="UIV35" s="272"/>
      <c r="UIW35" s="272"/>
      <c r="UIX35" s="272"/>
      <c r="UIY35" s="272"/>
      <c r="UIZ35" s="272"/>
      <c r="UJA35" s="272"/>
      <c r="UJB35" s="272"/>
      <c r="UJC35" s="272"/>
      <c r="UJD35" s="272"/>
      <c r="UJE35" s="272"/>
      <c r="UJF35" s="272"/>
      <c r="UJG35" s="272"/>
      <c r="UJH35" s="272"/>
      <c r="UJI35" s="272"/>
      <c r="UJJ35" s="272"/>
      <c r="UJK35" s="272"/>
      <c r="UJL35" s="272"/>
      <c r="UJM35" s="272"/>
      <c r="UJN35" s="272"/>
      <c r="UJO35" s="272"/>
      <c r="UJP35" s="272"/>
      <c r="UJQ35" s="272"/>
      <c r="UJR35" s="272"/>
      <c r="UJS35" s="272"/>
      <c r="UJT35" s="272"/>
      <c r="UJU35" s="272"/>
      <c r="UJV35" s="272"/>
      <c r="UJW35" s="272"/>
      <c r="UJX35" s="272"/>
      <c r="UJY35" s="272"/>
      <c r="UJZ35" s="272"/>
      <c r="UKA35" s="272"/>
      <c r="UKB35" s="272"/>
      <c r="UKC35" s="272"/>
      <c r="UKD35" s="272"/>
      <c r="UKE35" s="272"/>
      <c r="UKF35" s="272"/>
      <c r="UKG35" s="272"/>
      <c r="UKH35" s="272"/>
      <c r="UKI35" s="272"/>
      <c r="UKJ35" s="272"/>
      <c r="UKK35" s="272"/>
      <c r="UKL35" s="272"/>
      <c r="UKM35" s="272"/>
      <c r="UKN35" s="272"/>
      <c r="UKO35" s="272"/>
      <c r="UKP35" s="272"/>
      <c r="UKQ35" s="272"/>
      <c r="UKR35" s="272"/>
      <c r="UKS35" s="272"/>
      <c r="UKT35" s="272"/>
      <c r="UKU35" s="272"/>
      <c r="UKV35" s="272"/>
      <c r="UKW35" s="272"/>
      <c r="UKX35" s="272"/>
      <c r="UKY35" s="272"/>
      <c r="UKZ35" s="272"/>
      <c r="ULA35" s="272"/>
      <c r="ULB35" s="272"/>
      <c r="ULC35" s="272"/>
      <c r="ULD35" s="272"/>
      <c r="ULE35" s="272"/>
      <c r="ULF35" s="272"/>
      <c r="ULG35" s="272"/>
      <c r="ULH35" s="272"/>
      <c r="ULI35" s="272"/>
      <c r="ULJ35" s="272"/>
      <c r="ULK35" s="272"/>
      <c r="ULL35" s="272"/>
      <c r="ULM35" s="272"/>
      <c r="ULN35" s="272"/>
      <c r="ULO35" s="272"/>
      <c r="ULP35" s="272"/>
      <c r="ULQ35" s="272"/>
      <c r="ULR35" s="272"/>
      <c r="ULS35" s="272"/>
      <c r="ULT35" s="272"/>
      <c r="ULU35" s="272"/>
      <c r="ULV35" s="272"/>
      <c r="ULW35" s="272"/>
      <c r="ULX35" s="272"/>
      <c r="ULY35" s="272"/>
      <c r="ULZ35" s="272"/>
      <c r="UMA35" s="272"/>
      <c r="UMB35" s="272"/>
      <c r="UMC35" s="272"/>
      <c r="UMD35" s="272"/>
      <c r="UME35" s="272"/>
      <c r="UMF35" s="272"/>
      <c r="UMG35" s="272"/>
      <c r="UMH35" s="272"/>
      <c r="UMI35" s="272"/>
      <c r="UMJ35" s="272"/>
      <c r="UMK35" s="272"/>
      <c r="UML35" s="272"/>
      <c r="UMM35" s="272"/>
      <c r="UMN35" s="272"/>
      <c r="UMO35" s="272"/>
      <c r="UMP35" s="272"/>
      <c r="UMQ35" s="272"/>
      <c r="UMR35" s="272"/>
      <c r="UMS35" s="272"/>
      <c r="UMT35" s="272"/>
      <c r="UMU35" s="272"/>
      <c r="UMV35" s="272"/>
      <c r="UMW35" s="272"/>
      <c r="UMX35" s="272"/>
      <c r="UMY35" s="272"/>
      <c r="UMZ35" s="272"/>
      <c r="UNA35" s="272"/>
      <c r="UNB35" s="272"/>
      <c r="UNC35" s="272"/>
      <c r="UND35" s="272"/>
      <c r="UNE35" s="272"/>
      <c r="UNF35" s="272"/>
      <c r="UNG35" s="272"/>
      <c r="UNH35" s="272"/>
      <c r="UNI35" s="272"/>
      <c r="UNJ35" s="272"/>
      <c r="UNK35" s="272"/>
      <c r="UNL35" s="272"/>
      <c r="UNM35" s="272"/>
      <c r="UNN35" s="272"/>
      <c r="UNO35" s="272"/>
      <c r="UNP35" s="272"/>
      <c r="UNQ35" s="272"/>
      <c r="UNR35" s="272"/>
      <c r="UNS35" s="272"/>
      <c r="UNT35" s="272"/>
      <c r="UNU35" s="272"/>
      <c r="UNV35" s="272"/>
      <c r="UNW35" s="272"/>
      <c r="UNX35" s="272"/>
      <c r="UNY35" s="272"/>
      <c r="UNZ35" s="272"/>
      <c r="UOA35" s="272"/>
      <c r="UOB35" s="272"/>
      <c r="UOC35" s="272"/>
      <c r="UOD35" s="272"/>
      <c r="UOE35" s="272"/>
      <c r="UOF35" s="272"/>
      <c r="UOG35" s="272"/>
      <c r="UOH35" s="272"/>
      <c r="UOI35" s="272"/>
      <c r="UOJ35" s="272"/>
      <c r="UOK35" s="272"/>
      <c r="UOL35" s="272"/>
      <c r="UOM35" s="272"/>
      <c r="UON35" s="272"/>
      <c r="UOO35" s="272"/>
      <c r="UOP35" s="272"/>
      <c r="UOQ35" s="272"/>
      <c r="UOR35" s="272"/>
      <c r="UOS35" s="272"/>
      <c r="UOT35" s="272"/>
      <c r="UOU35" s="272"/>
      <c r="UOV35" s="272"/>
      <c r="UOW35" s="272"/>
      <c r="UOX35" s="272"/>
      <c r="UOY35" s="272"/>
      <c r="UOZ35" s="272"/>
      <c r="UPA35" s="272"/>
      <c r="UPB35" s="272"/>
      <c r="UPC35" s="272"/>
      <c r="UPD35" s="272"/>
      <c r="UPE35" s="272"/>
      <c r="UPF35" s="272"/>
      <c r="UPG35" s="272"/>
      <c r="UPH35" s="272"/>
      <c r="UPI35" s="272"/>
      <c r="UPJ35" s="272"/>
      <c r="UPK35" s="272"/>
      <c r="UPL35" s="272"/>
      <c r="UPM35" s="272"/>
      <c r="UPN35" s="272"/>
      <c r="UPO35" s="272"/>
      <c r="UPP35" s="272"/>
      <c r="UPQ35" s="272"/>
      <c r="UPR35" s="272"/>
      <c r="UPS35" s="272"/>
      <c r="UPT35" s="272"/>
      <c r="UPU35" s="272"/>
      <c r="UPV35" s="272"/>
      <c r="UPW35" s="272"/>
      <c r="UPX35" s="272"/>
      <c r="UPY35" s="272"/>
      <c r="UPZ35" s="272"/>
      <c r="UQA35" s="272"/>
      <c r="UQB35" s="272"/>
      <c r="UQC35" s="272"/>
      <c r="UQD35" s="272"/>
      <c r="UQE35" s="272"/>
      <c r="UQF35" s="272"/>
      <c r="UQG35" s="272"/>
      <c r="UQH35" s="272"/>
      <c r="UQI35" s="272"/>
      <c r="UQJ35" s="272"/>
      <c r="UQK35" s="272"/>
      <c r="UQL35" s="272"/>
      <c r="UQM35" s="272"/>
      <c r="UQN35" s="272"/>
      <c r="UQO35" s="272"/>
      <c r="UQP35" s="272"/>
      <c r="UQQ35" s="272"/>
      <c r="UQR35" s="272"/>
      <c r="UQS35" s="272"/>
      <c r="UQT35" s="272"/>
      <c r="UQU35" s="272"/>
      <c r="UQV35" s="272"/>
      <c r="UQW35" s="272"/>
      <c r="UQX35" s="272"/>
      <c r="UQY35" s="272"/>
      <c r="UQZ35" s="272"/>
      <c r="URA35" s="272"/>
      <c r="URB35" s="272"/>
      <c r="URC35" s="272"/>
      <c r="URD35" s="272"/>
      <c r="URE35" s="272"/>
      <c r="URF35" s="272"/>
      <c r="URG35" s="272"/>
      <c r="URH35" s="272"/>
      <c r="URI35" s="272"/>
      <c r="URJ35" s="272"/>
      <c r="URK35" s="272"/>
      <c r="URL35" s="272"/>
      <c r="URM35" s="272"/>
      <c r="URN35" s="272"/>
      <c r="URO35" s="272"/>
      <c r="URP35" s="272"/>
      <c r="URQ35" s="272"/>
      <c r="URR35" s="272"/>
      <c r="URS35" s="272"/>
      <c r="URT35" s="272"/>
      <c r="URU35" s="272"/>
      <c r="URV35" s="272"/>
      <c r="URW35" s="272"/>
      <c r="URX35" s="272"/>
      <c r="URY35" s="272"/>
      <c r="URZ35" s="272"/>
      <c r="USA35" s="272"/>
      <c r="USB35" s="272"/>
      <c r="USC35" s="272"/>
      <c r="USD35" s="272"/>
      <c r="USE35" s="272"/>
      <c r="USF35" s="272"/>
      <c r="USG35" s="272"/>
      <c r="USH35" s="272"/>
      <c r="USI35" s="272"/>
      <c r="USJ35" s="272"/>
      <c r="USK35" s="272"/>
      <c r="USL35" s="272"/>
      <c r="USM35" s="272"/>
      <c r="USN35" s="272"/>
      <c r="USO35" s="272"/>
      <c r="USP35" s="272"/>
      <c r="USQ35" s="272"/>
      <c r="USR35" s="272"/>
      <c r="USS35" s="272"/>
      <c r="UST35" s="272"/>
      <c r="USU35" s="272"/>
      <c r="USV35" s="272"/>
      <c r="USW35" s="272"/>
      <c r="USX35" s="272"/>
      <c r="USY35" s="272"/>
      <c r="USZ35" s="272"/>
      <c r="UTA35" s="272"/>
      <c r="UTB35" s="272"/>
      <c r="UTC35" s="272"/>
      <c r="UTD35" s="272"/>
      <c r="UTE35" s="272"/>
      <c r="UTF35" s="272"/>
      <c r="UTG35" s="272"/>
      <c r="UTH35" s="272"/>
      <c r="UTI35" s="272"/>
      <c r="UTJ35" s="272"/>
      <c r="UTK35" s="272"/>
      <c r="UTL35" s="272"/>
      <c r="UTM35" s="272"/>
      <c r="UTN35" s="272"/>
      <c r="UTO35" s="272"/>
      <c r="UTP35" s="272"/>
      <c r="UTQ35" s="272"/>
      <c r="UTR35" s="272"/>
      <c r="UTS35" s="272"/>
      <c r="UTT35" s="272"/>
      <c r="UTU35" s="272"/>
      <c r="UTV35" s="272"/>
      <c r="UTW35" s="272"/>
      <c r="UTX35" s="272"/>
      <c r="UTY35" s="272"/>
      <c r="UTZ35" s="272"/>
      <c r="UUA35" s="272"/>
      <c r="UUB35" s="272"/>
      <c r="UUC35" s="272"/>
      <c r="UUD35" s="272"/>
      <c r="UUE35" s="272"/>
      <c r="UUF35" s="272"/>
      <c r="UUG35" s="272"/>
      <c r="UUH35" s="272"/>
      <c r="UUI35" s="272"/>
      <c r="UUJ35" s="272"/>
      <c r="UUK35" s="272"/>
      <c r="UUL35" s="272"/>
      <c r="UUM35" s="272"/>
      <c r="UUN35" s="272"/>
      <c r="UUO35" s="272"/>
      <c r="UUP35" s="272"/>
      <c r="UUQ35" s="272"/>
      <c r="UUR35" s="272"/>
      <c r="UUS35" s="272"/>
      <c r="UUT35" s="272"/>
      <c r="UUU35" s="272"/>
      <c r="UUV35" s="272"/>
      <c r="UUW35" s="272"/>
      <c r="UUX35" s="272"/>
      <c r="UUY35" s="272"/>
      <c r="UUZ35" s="272"/>
      <c r="UVA35" s="272"/>
      <c r="UVB35" s="272"/>
      <c r="UVC35" s="272"/>
      <c r="UVD35" s="272"/>
      <c r="UVE35" s="272"/>
      <c r="UVF35" s="272"/>
      <c r="UVG35" s="272"/>
      <c r="UVH35" s="272"/>
      <c r="UVI35" s="272"/>
      <c r="UVJ35" s="272"/>
      <c r="UVK35" s="272"/>
      <c r="UVL35" s="272"/>
      <c r="UVM35" s="272"/>
      <c r="UVN35" s="272"/>
      <c r="UVO35" s="272"/>
      <c r="UVP35" s="272"/>
      <c r="UVQ35" s="272"/>
      <c r="UVR35" s="272"/>
      <c r="UVS35" s="272"/>
      <c r="UVT35" s="272"/>
      <c r="UVU35" s="272"/>
      <c r="UVV35" s="272"/>
      <c r="UVW35" s="272"/>
      <c r="UVX35" s="272"/>
      <c r="UVY35" s="272"/>
      <c r="UVZ35" s="272"/>
      <c r="UWA35" s="272"/>
      <c r="UWB35" s="272"/>
      <c r="UWC35" s="272"/>
      <c r="UWD35" s="272"/>
      <c r="UWE35" s="272"/>
      <c r="UWF35" s="272"/>
      <c r="UWG35" s="272"/>
      <c r="UWH35" s="272"/>
      <c r="UWI35" s="272"/>
      <c r="UWJ35" s="272"/>
      <c r="UWK35" s="272"/>
      <c r="UWL35" s="272"/>
      <c r="UWM35" s="272"/>
      <c r="UWN35" s="272"/>
      <c r="UWO35" s="272"/>
      <c r="UWP35" s="272"/>
      <c r="UWQ35" s="272"/>
      <c r="UWR35" s="272"/>
      <c r="UWS35" s="272"/>
      <c r="UWT35" s="272"/>
      <c r="UWU35" s="272"/>
      <c r="UWV35" s="272"/>
      <c r="UWW35" s="272"/>
      <c r="UWX35" s="272"/>
      <c r="UWY35" s="272"/>
      <c r="UWZ35" s="272"/>
      <c r="UXA35" s="272"/>
      <c r="UXB35" s="272"/>
      <c r="UXC35" s="272"/>
      <c r="UXD35" s="272"/>
      <c r="UXE35" s="272"/>
      <c r="UXF35" s="272"/>
      <c r="UXG35" s="272"/>
      <c r="UXH35" s="272"/>
      <c r="UXI35" s="272"/>
      <c r="UXJ35" s="272"/>
      <c r="UXK35" s="272"/>
      <c r="UXL35" s="272"/>
      <c r="UXM35" s="272"/>
      <c r="UXN35" s="272"/>
      <c r="UXO35" s="272"/>
      <c r="UXP35" s="272"/>
      <c r="UXQ35" s="272"/>
      <c r="UXR35" s="272"/>
      <c r="UXS35" s="272"/>
      <c r="UXT35" s="272"/>
      <c r="UXU35" s="272"/>
      <c r="UXV35" s="272"/>
      <c r="UXW35" s="272"/>
      <c r="UXX35" s="272"/>
      <c r="UXY35" s="272"/>
      <c r="UXZ35" s="272"/>
      <c r="UYA35" s="272"/>
      <c r="UYB35" s="272"/>
      <c r="UYC35" s="272"/>
      <c r="UYD35" s="272"/>
      <c r="UYE35" s="272"/>
      <c r="UYF35" s="272"/>
      <c r="UYG35" s="272"/>
      <c r="UYH35" s="272"/>
      <c r="UYI35" s="272"/>
      <c r="UYJ35" s="272"/>
      <c r="UYK35" s="272"/>
      <c r="UYL35" s="272"/>
      <c r="UYM35" s="272"/>
      <c r="UYN35" s="272"/>
      <c r="UYO35" s="272"/>
      <c r="UYP35" s="272"/>
      <c r="UYQ35" s="272"/>
      <c r="UYR35" s="272"/>
      <c r="UYS35" s="272"/>
      <c r="UYT35" s="272"/>
      <c r="UYU35" s="272"/>
      <c r="UYV35" s="272"/>
      <c r="UYW35" s="272"/>
      <c r="UYX35" s="272"/>
      <c r="UYY35" s="272"/>
      <c r="UYZ35" s="272"/>
      <c r="UZA35" s="272"/>
      <c r="UZB35" s="272"/>
      <c r="UZC35" s="272"/>
      <c r="UZD35" s="272"/>
      <c r="UZE35" s="272"/>
      <c r="UZF35" s="272"/>
      <c r="UZG35" s="272"/>
      <c r="UZH35" s="272"/>
      <c r="UZI35" s="272"/>
      <c r="UZJ35" s="272"/>
      <c r="UZK35" s="272"/>
      <c r="UZL35" s="272"/>
      <c r="UZM35" s="272"/>
      <c r="UZN35" s="272"/>
      <c r="UZO35" s="272"/>
      <c r="UZP35" s="272"/>
      <c r="UZQ35" s="272"/>
      <c r="UZR35" s="272"/>
      <c r="UZS35" s="272"/>
      <c r="UZT35" s="272"/>
      <c r="UZU35" s="272"/>
      <c r="UZV35" s="272"/>
      <c r="UZW35" s="272"/>
      <c r="UZX35" s="272"/>
      <c r="UZY35" s="272"/>
      <c r="UZZ35" s="272"/>
      <c r="VAA35" s="272"/>
      <c r="VAB35" s="272"/>
      <c r="VAC35" s="272"/>
      <c r="VAD35" s="272"/>
      <c r="VAE35" s="272"/>
      <c r="VAF35" s="272"/>
      <c r="VAG35" s="272"/>
      <c r="VAH35" s="272"/>
      <c r="VAI35" s="272"/>
      <c r="VAJ35" s="272"/>
      <c r="VAK35" s="272"/>
      <c r="VAL35" s="272"/>
      <c r="VAM35" s="272"/>
      <c r="VAN35" s="272"/>
      <c r="VAO35" s="272"/>
      <c r="VAP35" s="272"/>
      <c r="VAQ35" s="272"/>
      <c r="VAR35" s="272"/>
      <c r="VAS35" s="272"/>
      <c r="VAT35" s="272"/>
      <c r="VAU35" s="272"/>
      <c r="VAV35" s="272"/>
      <c r="VAW35" s="272"/>
      <c r="VAX35" s="272"/>
      <c r="VAY35" s="272"/>
      <c r="VAZ35" s="272"/>
      <c r="VBA35" s="272"/>
      <c r="VBB35" s="272"/>
      <c r="VBC35" s="272"/>
      <c r="VBD35" s="272"/>
      <c r="VBE35" s="272"/>
      <c r="VBF35" s="272"/>
      <c r="VBG35" s="272"/>
      <c r="VBH35" s="272"/>
      <c r="VBI35" s="272"/>
      <c r="VBJ35" s="272"/>
      <c r="VBK35" s="272"/>
      <c r="VBL35" s="272"/>
      <c r="VBM35" s="272"/>
      <c r="VBN35" s="272"/>
      <c r="VBO35" s="272"/>
      <c r="VBP35" s="272"/>
      <c r="VBQ35" s="272"/>
      <c r="VBR35" s="272"/>
      <c r="VBS35" s="272"/>
      <c r="VBT35" s="272"/>
      <c r="VBU35" s="272"/>
      <c r="VBV35" s="272"/>
      <c r="VBW35" s="272"/>
      <c r="VBX35" s="272"/>
      <c r="VBY35" s="272"/>
      <c r="VBZ35" s="272"/>
      <c r="VCA35" s="272"/>
      <c r="VCB35" s="272"/>
      <c r="VCC35" s="272"/>
      <c r="VCD35" s="272"/>
      <c r="VCE35" s="272"/>
      <c r="VCF35" s="272"/>
      <c r="VCG35" s="272"/>
      <c r="VCH35" s="272"/>
      <c r="VCI35" s="272"/>
      <c r="VCJ35" s="272"/>
      <c r="VCK35" s="272"/>
      <c r="VCL35" s="272"/>
      <c r="VCM35" s="272"/>
      <c r="VCN35" s="272"/>
      <c r="VCO35" s="272"/>
      <c r="VCP35" s="272"/>
      <c r="VCQ35" s="272"/>
      <c r="VCR35" s="272"/>
      <c r="VCS35" s="272"/>
      <c r="VCT35" s="272"/>
      <c r="VCU35" s="272"/>
      <c r="VCV35" s="272"/>
      <c r="VCW35" s="272"/>
      <c r="VCX35" s="272"/>
      <c r="VCY35" s="272"/>
      <c r="VCZ35" s="272"/>
      <c r="VDA35" s="272"/>
      <c r="VDB35" s="272"/>
      <c r="VDC35" s="272"/>
      <c r="VDD35" s="272"/>
      <c r="VDE35" s="272"/>
      <c r="VDF35" s="272"/>
      <c r="VDG35" s="272"/>
      <c r="VDH35" s="272"/>
      <c r="VDI35" s="272"/>
      <c r="VDJ35" s="272"/>
      <c r="VDK35" s="272"/>
      <c r="VDL35" s="272"/>
      <c r="VDM35" s="272"/>
      <c r="VDN35" s="272"/>
      <c r="VDO35" s="272"/>
      <c r="VDP35" s="272"/>
      <c r="VDQ35" s="272"/>
      <c r="VDR35" s="272"/>
      <c r="VDS35" s="272"/>
      <c r="VDT35" s="272"/>
      <c r="VDU35" s="272"/>
      <c r="VDV35" s="272"/>
      <c r="VDW35" s="272"/>
      <c r="VDX35" s="272"/>
      <c r="VDY35" s="272"/>
      <c r="VDZ35" s="272"/>
      <c r="VEA35" s="272"/>
      <c r="VEB35" s="272"/>
      <c r="VEC35" s="272"/>
      <c r="VED35" s="272"/>
      <c r="VEE35" s="272"/>
      <c r="VEF35" s="272"/>
      <c r="VEG35" s="272"/>
      <c r="VEH35" s="272"/>
      <c r="VEI35" s="272"/>
      <c r="VEJ35" s="272"/>
      <c r="VEK35" s="272"/>
      <c r="VEL35" s="272"/>
      <c r="VEM35" s="272"/>
      <c r="VEN35" s="272"/>
      <c r="VEO35" s="272"/>
      <c r="VEP35" s="272"/>
      <c r="VEQ35" s="272"/>
      <c r="VER35" s="272"/>
      <c r="VES35" s="272"/>
      <c r="VET35" s="272"/>
      <c r="VEU35" s="272"/>
      <c r="VEV35" s="272"/>
      <c r="VEW35" s="272"/>
      <c r="VEX35" s="272"/>
      <c r="VEY35" s="272"/>
      <c r="VEZ35" s="272"/>
      <c r="VFA35" s="272"/>
      <c r="VFB35" s="272"/>
      <c r="VFC35" s="272"/>
      <c r="VFD35" s="272"/>
      <c r="VFE35" s="272"/>
      <c r="VFF35" s="272"/>
      <c r="VFG35" s="272"/>
      <c r="VFH35" s="272"/>
      <c r="VFI35" s="272"/>
      <c r="VFJ35" s="272"/>
      <c r="VFK35" s="272"/>
      <c r="VFL35" s="272"/>
      <c r="VFM35" s="272"/>
      <c r="VFN35" s="272"/>
      <c r="VFO35" s="272"/>
      <c r="VFP35" s="272"/>
      <c r="VFQ35" s="272"/>
      <c r="VFR35" s="272"/>
      <c r="VFS35" s="272"/>
      <c r="VFT35" s="272"/>
      <c r="VFU35" s="272"/>
      <c r="VFV35" s="272"/>
      <c r="VFW35" s="272"/>
      <c r="VFX35" s="272"/>
      <c r="VFY35" s="272"/>
      <c r="VFZ35" s="272"/>
      <c r="VGA35" s="272"/>
      <c r="VGB35" s="272"/>
      <c r="VGC35" s="272"/>
      <c r="VGD35" s="272"/>
      <c r="VGE35" s="272"/>
      <c r="VGF35" s="272"/>
      <c r="VGG35" s="272"/>
      <c r="VGH35" s="272"/>
      <c r="VGI35" s="272"/>
      <c r="VGJ35" s="272"/>
      <c r="VGK35" s="272"/>
      <c r="VGL35" s="272"/>
      <c r="VGM35" s="272"/>
      <c r="VGN35" s="272"/>
      <c r="VGO35" s="272"/>
      <c r="VGP35" s="272"/>
      <c r="VGQ35" s="272"/>
      <c r="VGR35" s="272"/>
      <c r="VGS35" s="272"/>
      <c r="VGT35" s="272"/>
      <c r="VGU35" s="272"/>
      <c r="VGV35" s="272"/>
      <c r="VGW35" s="272"/>
      <c r="VGX35" s="272"/>
      <c r="VGY35" s="272"/>
      <c r="VGZ35" s="272"/>
      <c r="VHA35" s="272"/>
      <c r="VHB35" s="272"/>
      <c r="VHC35" s="272"/>
      <c r="VHD35" s="272"/>
      <c r="VHE35" s="272"/>
      <c r="VHF35" s="272"/>
      <c r="VHG35" s="272"/>
      <c r="VHH35" s="272"/>
      <c r="VHI35" s="272"/>
      <c r="VHJ35" s="272"/>
      <c r="VHK35" s="272"/>
      <c r="VHL35" s="272"/>
      <c r="VHM35" s="272"/>
      <c r="VHN35" s="272"/>
      <c r="VHO35" s="272"/>
      <c r="VHP35" s="272"/>
      <c r="VHQ35" s="272"/>
      <c r="VHR35" s="272"/>
      <c r="VHS35" s="272"/>
      <c r="VHT35" s="272"/>
      <c r="VHU35" s="272"/>
      <c r="VHV35" s="272"/>
      <c r="VHW35" s="272"/>
      <c r="VHX35" s="272"/>
      <c r="VHY35" s="272"/>
      <c r="VHZ35" s="272"/>
      <c r="VIA35" s="272"/>
      <c r="VIB35" s="272"/>
      <c r="VIC35" s="272"/>
      <c r="VID35" s="272"/>
      <c r="VIE35" s="272"/>
      <c r="VIF35" s="272"/>
      <c r="VIG35" s="272"/>
      <c r="VIH35" s="272"/>
      <c r="VII35" s="272"/>
      <c r="VIJ35" s="272"/>
      <c r="VIK35" s="272"/>
      <c r="VIL35" s="272"/>
      <c r="VIM35" s="272"/>
      <c r="VIN35" s="272"/>
      <c r="VIO35" s="272"/>
      <c r="VIP35" s="272"/>
      <c r="VIQ35" s="272"/>
      <c r="VIR35" s="272"/>
      <c r="VIS35" s="272"/>
      <c r="VIT35" s="272"/>
      <c r="VIU35" s="272"/>
      <c r="VIV35" s="272"/>
      <c r="VIW35" s="272"/>
      <c r="VIX35" s="272"/>
      <c r="VIY35" s="272"/>
      <c r="VIZ35" s="272"/>
      <c r="VJA35" s="272"/>
      <c r="VJB35" s="272"/>
      <c r="VJC35" s="272"/>
      <c r="VJD35" s="272"/>
      <c r="VJE35" s="272"/>
      <c r="VJF35" s="272"/>
      <c r="VJG35" s="272"/>
      <c r="VJH35" s="272"/>
      <c r="VJI35" s="272"/>
      <c r="VJJ35" s="272"/>
      <c r="VJK35" s="272"/>
      <c r="VJL35" s="272"/>
      <c r="VJM35" s="272"/>
      <c r="VJN35" s="272"/>
      <c r="VJO35" s="272"/>
      <c r="VJP35" s="272"/>
      <c r="VJQ35" s="272"/>
      <c r="VJR35" s="272"/>
      <c r="VJS35" s="272"/>
      <c r="VJT35" s="272"/>
      <c r="VJU35" s="272"/>
      <c r="VJV35" s="272"/>
      <c r="VJW35" s="272"/>
      <c r="VJX35" s="272"/>
      <c r="VJY35" s="272"/>
      <c r="VJZ35" s="272"/>
      <c r="VKA35" s="272"/>
      <c r="VKB35" s="272"/>
      <c r="VKC35" s="272"/>
      <c r="VKD35" s="272"/>
      <c r="VKE35" s="272"/>
      <c r="VKF35" s="272"/>
      <c r="VKG35" s="272"/>
      <c r="VKH35" s="272"/>
      <c r="VKI35" s="272"/>
      <c r="VKJ35" s="272"/>
      <c r="VKK35" s="272"/>
      <c r="VKL35" s="272"/>
      <c r="VKM35" s="272"/>
      <c r="VKN35" s="272"/>
      <c r="VKO35" s="272"/>
      <c r="VKP35" s="272"/>
      <c r="VKQ35" s="272"/>
      <c r="VKR35" s="272"/>
      <c r="VKS35" s="272"/>
      <c r="VKT35" s="272"/>
      <c r="VKU35" s="272"/>
      <c r="VKV35" s="272"/>
      <c r="VKW35" s="272"/>
      <c r="VKX35" s="272"/>
      <c r="VKY35" s="272"/>
      <c r="VKZ35" s="272"/>
      <c r="VLA35" s="272"/>
      <c r="VLB35" s="272"/>
      <c r="VLC35" s="272"/>
      <c r="VLD35" s="272"/>
      <c r="VLE35" s="272"/>
      <c r="VLF35" s="272"/>
      <c r="VLG35" s="272"/>
      <c r="VLH35" s="272"/>
      <c r="VLI35" s="272"/>
      <c r="VLJ35" s="272"/>
      <c r="VLK35" s="272"/>
      <c r="VLL35" s="272"/>
      <c r="VLM35" s="272"/>
      <c r="VLN35" s="272"/>
      <c r="VLO35" s="272"/>
      <c r="VLP35" s="272"/>
      <c r="VLQ35" s="272"/>
      <c r="VLR35" s="272"/>
      <c r="VLS35" s="272"/>
      <c r="VLT35" s="272"/>
      <c r="VLU35" s="272"/>
      <c r="VLV35" s="272"/>
      <c r="VLW35" s="272"/>
      <c r="VLX35" s="272"/>
      <c r="VLY35" s="272"/>
      <c r="VLZ35" s="272"/>
      <c r="VMA35" s="272"/>
      <c r="VMB35" s="272"/>
      <c r="VMC35" s="272"/>
      <c r="VMD35" s="272"/>
      <c r="VME35" s="272"/>
      <c r="VMF35" s="272"/>
      <c r="VMG35" s="272"/>
      <c r="VMH35" s="272"/>
      <c r="VMI35" s="272"/>
      <c r="VMJ35" s="272"/>
      <c r="VMK35" s="272"/>
      <c r="VML35" s="272"/>
      <c r="VMM35" s="272"/>
      <c r="VMN35" s="272"/>
      <c r="VMO35" s="272"/>
      <c r="VMP35" s="272"/>
      <c r="VMQ35" s="272"/>
      <c r="VMR35" s="272"/>
      <c r="VMS35" s="272"/>
      <c r="VMT35" s="272"/>
      <c r="VMU35" s="272"/>
      <c r="VMV35" s="272"/>
      <c r="VMW35" s="272"/>
      <c r="VMX35" s="272"/>
      <c r="VMY35" s="272"/>
      <c r="VMZ35" s="272"/>
      <c r="VNA35" s="272"/>
      <c r="VNB35" s="272"/>
      <c r="VNC35" s="272"/>
      <c r="VND35" s="272"/>
      <c r="VNE35" s="272"/>
      <c r="VNF35" s="272"/>
      <c r="VNG35" s="272"/>
      <c r="VNH35" s="272"/>
      <c r="VNI35" s="272"/>
      <c r="VNJ35" s="272"/>
      <c r="VNK35" s="272"/>
      <c r="VNL35" s="272"/>
      <c r="VNM35" s="272"/>
      <c r="VNN35" s="272"/>
      <c r="VNO35" s="272"/>
      <c r="VNP35" s="272"/>
      <c r="VNQ35" s="272"/>
      <c r="VNR35" s="272"/>
      <c r="VNS35" s="272"/>
      <c r="VNT35" s="272"/>
      <c r="VNU35" s="272"/>
      <c r="VNV35" s="272"/>
      <c r="VNW35" s="272"/>
      <c r="VNX35" s="272"/>
      <c r="VNY35" s="272"/>
      <c r="VNZ35" s="272"/>
      <c r="VOA35" s="272"/>
      <c r="VOB35" s="272"/>
      <c r="VOC35" s="272"/>
      <c r="VOD35" s="272"/>
      <c r="VOE35" s="272"/>
      <c r="VOF35" s="272"/>
      <c r="VOG35" s="272"/>
      <c r="VOH35" s="272"/>
      <c r="VOI35" s="272"/>
      <c r="VOJ35" s="272"/>
      <c r="VOK35" s="272"/>
      <c r="VOL35" s="272"/>
      <c r="VOM35" s="272"/>
      <c r="VON35" s="272"/>
      <c r="VOO35" s="272"/>
      <c r="VOP35" s="272"/>
      <c r="VOQ35" s="272"/>
      <c r="VOR35" s="272"/>
      <c r="VOS35" s="272"/>
      <c r="VOT35" s="272"/>
      <c r="VOU35" s="272"/>
      <c r="VOV35" s="272"/>
      <c r="VOW35" s="272"/>
      <c r="VOX35" s="272"/>
      <c r="VOY35" s="272"/>
      <c r="VOZ35" s="272"/>
      <c r="VPA35" s="272"/>
      <c r="VPB35" s="272"/>
      <c r="VPC35" s="272"/>
      <c r="VPD35" s="272"/>
      <c r="VPE35" s="272"/>
      <c r="VPF35" s="272"/>
      <c r="VPG35" s="272"/>
      <c r="VPH35" s="272"/>
      <c r="VPI35" s="272"/>
      <c r="VPJ35" s="272"/>
      <c r="VPK35" s="272"/>
      <c r="VPL35" s="272"/>
      <c r="VPM35" s="272"/>
      <c r="VPN35" s="272"/>
      <c r="VPO35" s="272"/>
      <c r="VPP35" s="272"/>
      <c r="VPQ35" s="272"/>
      <c r="VPR35" s="272"/>
      <c r="VPS35" s="272"/>
      <c r="VPT35" s="272"/>
      <c r="VPU35" s="272"/>
      <c r="VPV35" s="272"/>
      <c r="VPW35" s="272"/>
      <c r="VPX35" s="272"/>
      <c r="VPY35" s="272"/>
      <c r="VPZ35" s="272"/>
      <c r="VQA35" s="272"/>
      <c r="VQB35" s="272"/>
      <c r="VQC35" s="272"/>
      <c r="VQD35" s="272"/>
      <c r="VQE35" s="272"/>
      <c r="VQF35" s="272"/>
      <c r="VQG35" s="272"/>
      <c r="VQH35" s="272"/>
      <c r="VQI35" s="272"/>
      <c r="VQJ35" s="272"/>
      <c r="VQK35" s="272"/>
      <c r="VQL35" s="272"/>
      <c r="VQM35" s="272"/>
      <c r="VQN35" s="272"/>
      <c r="VQO35" s="272"/>
      <c r="VQP35" s="272"/>
      <c r="VQQ35" s="272"/>
      <c r="VQR35" s="272"/>
      <c r="VQS35" s="272"/>
      <c r="VQT35" s="272"/>
      <c r="VQU35" s="272"/>
      <c r="VQV35" s="272"/>
      <c r="VQW35" s="272"/>
      <c r="VQX35" s="272"/>
      <c r="VQY35" s="272"/>
      <c r="VQZ35" s="272"/>
      <c r="VRA35" s="272"/>
      <c r="VRB35" s="272"/>
      <c r="VRC35" s="272"/>
      <c r="VRD35" s="272"/>
      <c r="VRE35" s="272"/>
      <c r="VRF35" s="272"/>
      <c r="VRG35" s="272"/>
      <c r="VRH35" s="272"/>
      <c r="VRI35" s="272"/>
      <c r="VRJ35" s="272"/>
      <c r="VRK35" s="272"/>
      <c r="VRL35" s="272"/>
      <c r="VRM35" s="272"/>
      <c r="VRN35" s="272"/>
      <c r="VRO35" s="272"/>
      <c r="VRP35" s="272"/>
      <c r="VRQ35" s="272"/>
      <c r="VRR35" s="272"/>
      <c r="VRS35" s="272"/>
      <c r="VRT35" s="272"/>
      <c r="VRU35" s="272"/>
      <c r="VRV35" s="272"/>
      <c r="VRW35" s="272"/>
      <c r="VRX35" s="272"/>
      <c r="VRY35" s="272"/>
      <c r="VRZ35" s="272"/>
      <c r="VSA35" s="272"/>
      <c r="VSB35" s="272"/>
      <c r="VSC35" s="272"/>
      <c r="VSD35" s="272"/>
      <c r="VSE35" s="272"/>
      <c r="VSF35" s="272"/>
      <c r="VSG35" s="272"/>
      <c r="VSH35" s="272"/>
      <c r="VSI35" s="272"/>
      <c r="VSJ35" s="272"/>
      <c r="VSK35" s="272"/>
      <c r="VSL35" s="272"/>
      <c r="VSM35" s="272"/>
      <c r="VSN35" s="272"/>
      <c r="VSO35" s="272"/>
      <c r="VSP35" s="272"/>
      <c r="VSQ35" s="272"/>
      <c r="VSR35" s="272"/>
      <c r="VSS35" s="272"/>
      <c r="VST35" s="272"/>
      <c r="VSU35" s="272"/>
      <c r="VSV35" s="272"/>
      <c r="VSW35" s="272"/>
      <c r="VSX35" s="272"/>
      <c r="VSY35" s="272"/>
      <c r="VSZ35" s="272"/>
      <c r="VTA35" s="272"/>
      <c r="VTB35" s="272"/>
      <c r="VTC35" s="272"/>
      <c r="VTD35" s="272"/>
      <c r="VTE35" s="272"/>
      <c r="VTF35" s="272"/>
      <c r="VTG35" s="272"/>
      <c r="VTH35" s="272"/>
      <c r="VTI35" s="272"/>
      <c r="VTJ35" s="272"/>
      <c r="VTK35" s="272"/>
      <c r="VTL35" s="272"/>
      <c r="VTM35" s="272"/>
      <c r="VTN35" s="272"/>
      <c r="VTO35" s="272"/>
      <c r="VTP35" s="272"/>
      <c r="VTQ35" s="272"/>
      <c r="VTR35" s="272"/>
      <c r="VTS35" s="272"/>
      <c r="VTT35" s="272"/>
      <c r="VTU35" s="272"/>
      <c r="VTV35" s="272"/>
      <c r="VTW35" s="272"/>
      <c r="VTX35" s="272"/>
      <c r="VTY35" s="272"/>
      <c r="VTZ35" s="272"/>
      <c r="VUA35" s="272"/>
      <c r="VUB35" s="272"/>
      <c r="VUC35" s="272"/>
      <c r="VUD35" s="272"/>
      <c r="VUE35" s="272"/>
      <c r="VUF35" s="272"/>
      <c r="VUG35" s="272"/>
      <c r="VUH35" s="272"/>
      <c r="VUI35" s="272"/>
      <c r="VUJ35" s="272"/>
      <c r="VUK35" s="272"/>
      <c r="VUL35" s="272"/>
      <c r="VUM35" s="272"/>
      <c r="VUN35" s="272"/>
      <c r="VUO35" s="272"/>
      <c r="VUP35" s="272"/>
      <c r="VUQ35" s="272"/>
      <c r="VUR35" s="272"/>
      <c r="VUS35" s="272"/>
      <c r="VUT35" s="272"/>
      <c r="VUU35" s="272"/>
      <c r="VUV35" s="272"/>
      <c r="VUW35" s="272"/>
      <c r="VUX35" s="272"/>
      <c r="VUY35" s="272"/>
      <c r="VUZ35" s="272"/>
      <c r="VVA35" s="272"/>
      <c r="VVB35" s="272"/>
      <c r="VVC35" s="272"/>
      <c r="VVD35" s="272"/>
      <c r="VVE35" s="272"/>
      <c r="VVF35" s="272"/>
      <c r="VVG35" s="272"/>
      <c r="VVH35" s="272"/>
      <c r="VVI35" s="272"/>
      <c r="VVJ35" s="272"/>
      <c r="VVK35" s="272"/>
      <c r="VVL35" s="272"/>
      <c r="VVM35" s="272"/>
      <c r="VVN35" s="272"/>
      <c r="VVO35" s="272"/>
      <c r="VVP35" s="272"/>
      <c r="VVQ35" s="272"/>
      <c r="VVR35" s="272"/>
      <c r="VVS35" s="272"/>
      <c r="VVT35" s="272"/>
      <c r="VVU35" s="272"/>
      <c r="VVV35" s="272"/>
      <c r="VVW35" s="272"/>
      <c r="VVX35" s="272"/>
      <c r="VVY35" s="272"/>
      <c r="VVZ35" s="272"/>
      <c r="VWA35" s="272"/>
      <c r="VWB35" s="272"/>
      <c r="VWC35" s="272"/>
      <c r="VWD35" s="272"/>
      <c r="VWE35" s="272"/>
      <c r="VWF35" s="272"/>
      <c r="VWG35" s="272"/>
      <c r="VWH35" s="272"/>
      <c r="VWI35" s="272"/>
      <c r="VWJ35" s="272"/>
      <c r="VWK35" s="272"/>
      <c r="VWL35" s="272"/>
      <c r="VWM35" s="272"/>
      <c r="VWN35" s="272"/>
      <c r="VWO35" s="272"/>
      <c r="VWP35" s="272"/>
      <c r="VWQ35" s="272"/>
      <c r="VWR35" s="272"/>
      <c r="VWS35" s="272"/>
      <c r="VWT35" s="272"/>
      <c r="VWU35" s="272"/>
      <c r="VWV35" s="272"/>
      <c r="VWW35" s="272"/>
      <c r="VWX35" s="272"/>
      <c r="VWY35" s="272"/>
      <c r="VWZ35" s="272"/>
      <c r="VXA35" s="272"/>
      <c r="VXB35" s="272"/>
      <c r="VXC35" s="272"/>
      <c r="VXD35" s="272"/>
      <c r="VXE35" s="272"/>
      <c r="VXF35" s="272"/>
      <c r="VXG35" s="272"/>
      <c r="VXH35" s="272"/>
      <c r="VXI35" s="272"/>
      <c r="VXJ35" s="272"/>
      <c r="VXK35" s="272"/>
      <c r="VXL35" s="272"/>
      <c r="VXM35" s="272"/>
      <c r="VXN35" s="272"/>
      <c r="VXO35" s="272"/>
      <c r="VXP35" s="272"/>
      <c r="VXQ35" s="272"/>
      <c r="VXR35" s="272"/>
      <c r="VXS35" s="272"/>
      <c r="VXT35" s="272"/>
      <c r="VXU35" s="272"/>
      <c r="VXV35" s="272"/>
      <c r="VXW35" s="272"/>
      <c r="VXX35" s="272"/>
      <c r="VXY35" s="272"/>
      <c r="VXZ35" s="272"/>
      <c r="VYA35" s="272"/>
      <c r="VYB35" s="272"/>
      <c r="VYC35" s="272"/>
      <c r="VYD35" s="272"/>
      <c r="VYE35" s="272"/>
      <c r="VYF35" s="272"/>
      <c r="VYG35" s="272"/>
      <c r="VYH35" s="272"/>
      <c r="VYI35" s="272"/>
      <c r="VYJ35" s="272"/>
      <c r="VYK35" s="272"/>
      <c r="VYL35" s="272"/>
      <c r="VYM35" s="272"/>
      <c r="VYN35" s="272"/>
      <c r="VYO35" s="272"/>
      <c r="VYP35" s="272"/>
      <c r="VYQ35" s="272"/>
      <c r="VYR35" s="272"/>
      <c r="VYS35" s="272"/>
      <c r="VYT35" s="272"/>
      <c r="VYU35" s="272"/>
      <c r="VYV35" s="272"/>
      <c r="VYW35" s="272"/>
      <c r="VYX35" s="272"/>
      <c r="VYY35" s="272"/>
      <c r="VYZ35" s="272"/>
      <c r="VZA35" s="272"/>
      <c r="VZB35" s="272"/>
      <c r="VZC35" s="272"/>
      <c r="VZD35" s="272"/>
      <c r="VZE35" s="272"/>
      <c r="VZF35" s="272"/>
      <c r="VZG35" s="272"/>
      <c r="VZH35" s="272"/>
      <c r="VZI35" s="272"/>
      <c r="VZJ35" s="272"/>
      <c r="VZK35" s="272"/>
      <c r="VZL35" s="272"/>
      <c r="VZM35" s="272"/>
      <c r="VZN35" s="272"/>
      <c r="VZO35" s="272"/>
      <c r="VZP35" s="272"/>
      <c r="VZQ35" s="272"/>
      <c r="VZR35" s="272"/>
      <c r="VZS35" s="272"/>
      <c r="VZT35" s="272"/>
      <c r="VZU35" s="272"/>
      <c r="VZV35" s="272"/>
      <c r="VZW35" s="272"/>
      <c r="VZX35" s="272"/>
      <c r="VZY35" s="272"/>
      <c r="VZZ35" s="272"/>
      <c r="WAA35" s="272"/>
      <c r="WAB35" s="272"/>
      <c r="WAC35" s="272"/>
      <c r="WAD35" s="272"/>
      <c r="WAE35" s="272"/>
      <c r="WAF35" s="272"/>
      <c r="WAG35" s="272"/>
      <c r="WAH35" s="272"/>
      <c r="WAI35" s="272"/>
      <c r="WAJ35" s="272"/>
      <c r="WAK35" s="272"/>
      <c r="WAL35" s="272"/>
      <c r="WAM35" s="272"/>
      <c r="WAN35" s="272"/>
      <c r="WAO35" s="272"/>
      <c r="WAP35" s="272"/>
      <c r="WAQ35" s="272"/>
      <c r="WAR35" s="272"/>
      <c r="WAS35" s="272"/>
      <c r="WAT35" s="272"/>
      <c r="WAU35" s="272"/>
      <c r="WAV35" s="272"/>
      <c r="WAW35" s="272"/>
      <c r="WAX35" s="272"/>
      <c r="WAY35" s="272"/>
      <c r="WAZ35" s="272"/>
      <c r="WBA35" s="272"/>
      <c r="WBB35" s="272"/>
      <c r="WBC35" s="272"/>
      <c r="WBD35" s="272"/>
      <c r="WBE35" s="272"/>
      <c r="WBF35" s="272"/>
      <c r="WBG35" s="272"/>
      <c r="WBH35" s="272"/>
      <c r="WBI35" s="272"/>
      <c r="WBJ35" s="272"/>
      <c r="WBK35" s="272"/>
      <c r="WBL35" s="272"/>
      <c r="WBM35" s="272"/>
      <c r="WBN35" s="272"/>
      <c r="WBO35" s="272"/>
      <c r="WBP35" s="272"/>
      <c r="WBQ35" s="272"/>
      <c r="WBR35" s="272"/>
      <c r="WBS35" s="272"/>
      <c r="WBT35" s="272"/>
      <c r="WBU35" s="272"/>
      <c r="WBV35" s="272"/>
      <c r="WBW35" s="272"/>
      <c r="WBX35" s="272"/>
      <c r="WBY35" s="272"/>
      <c r="WBZ35" s="272"/>
      <c r="WCA35" s="272"/>
      <c r="WCB35" s="272"/>
      <c r="WCC35" s="272"/>
      <c r="WCD35" s="272"/>
      <c r="WCE35" s="272"/>
      <c r="WCF35" s="272"/>
      <c r="WCG35" s="272"/>
      <c r="WCH35" s="272"/>
      <c r="WCI35" s="272"/>
      <c r="WCJ35" s="272"/>
      <c r="WCK35" s="272"/>
      <c r="WCL35" s="272"/>
      <c r="WCM35" s="272"/>
      <c r="WCN35" s="272"/>
      <c r="WCO35" s="272"/>
      <c r="WCP35" s="272"/>
      <c r="WCQ35" s="272"/>
      <c r="WCR35" s="272"/>
      <c r="WCS35" s="272"/>
      <c r="WCT35" s="272"/>
      <c r="WCU35" s="272"/>
      <c r="WCV35" s="272"/>
      <c r="WCW35" s="272"/>
      <c r="WCX35" s="272"/>
      <c r="WCY35" s="272"/>
      <c r="WCZ35" s="272"/>
      <c r="WDA35" s="272"/>
      <c r="WDB35" s="272"/>
      <c r="WDC35" s="272"/>
      <c r="WDD35" s="272"/>
      <c r="WDE35" s="272"/>
      <c r="WDF35" s="272"/>
      <c r="WDG35" s="272"/>
      <c r="WDH35" s="272"/>
      <c r="WDI35" s="272"/>
      <c r="WDJ35" s="272"/>
      <c r="WDK35" s="272"/>
      <c r="WDL35" s="272"/>
      <c r="WDM35" s="272"/>
      <c r="WDN35" s="272"/>
      <c r="WDO35" s="272"/>
      <c r="WDP35" s="272"/>
      <c r="WDQ35" s="272"/>
      <c r="WDR35" s="272"/>
      <c r="WDS35" s="272"/>
      <c r="WDT35" s="272"/>
      <c r="WDU35" s="272"/>
      <c r="WDV35" s="272"/>
      <c r="WDW35" s="272"/>
      <c r="WDX35" s="272"/>
      <c r="WDY35" s="272"/>
      <c r="WDZ35" s="272"/>
      <c r="WEA35" s="272"/>
      <c r="WEB35" s="272"/>
      <c r="WEC35" s="272"/>
      <c r="WED35" s="272"/>
      <c r="WEE35" s="272"/>
      <c r="WEF35" s="272"/>
      <c r="WEG35" s="272"/>
      <c r="WEH35" s="272"/>
      <c r="WEI35" s="272"/>
      <c r="WEJ35" s="272"/>
      <c r="WEK35" s="272"/>
      <c r="WEL35" s="272"/>
      <c r="WEM35" s="272"/>
      <c r="WEN35" s="272"/>
      <c r="WEO35" s="272"/>
      <c r="WEP35" s="272"/>
      <c r="WEQ35" s="272"/>
      <c r="WER35" s="272"/>
      <c r="WES35" s="272"/>
      <c r="WET35" s="272"/>
      <c r="WEU35" s="272"/>
      <c r="WEV35" s="272"/>
      <c r="WEW35" s="272"/>
      <c r="WEX35" s="272"/>
      <c r="WEY35" s="272"/>
      <c r="WEZ35" s="272"/>
      <c r="WFA35" s="272"/>
      <c r="WFB35" s="272"/>
      <c r="WFC35" s="272"/>
      <c r="WFD35" s="272"/>
      <c r="WFE35" s="272"/>
      <c r="WFF35" s="272"/>
      <c r="WFG35" s="272"/>
      <c r="WFH35" s="272"/>
      <c r="WFI35" s="272"/>
      <c r="WFJ35" s="272"/>
      <c r="WFK35" s="272"/>
      <c r="WFL35" s="272"/>
      <c r="WFM35" s="272"/>
      <c r="WFN35" s="272"/>
      <c r="WFO35" s="272"/>
      <c r="WFP35" s="272"/>
      <c r="WFQ35" s="272"/>
      <c r="WFR35" s="272"/>
      <c r="WFS35" s="272"/>
      <c r="WFT35" s="272"/>
      <c r="WFU35" s="272"/>
      <c r="WFV35" s="272"/>
      <c r="WFW35" s="272"/>
      <c r="WFX35" s="272"/>
      <c r="WFY35" s="272"/>
      <c r="WFZ35" s="272"/>
      <c r="WGA35" s="272"/>
      <c r="WGB35" s="272"/>
      <c r="WGC35" s="272"/>
      <c r="WGD35" s="272"/>
      <c r="WGE35" s="272"/>
      <c r="WGF35" s="272"/>
      <c r="WGG35" s="272"/>
      <c r="WGH35" s="272"/>
      <c r="WGI35" s="272"/>
      <c r="WGJ35" s="272"/>
      <c r="WGK35" s="272"/>
      <c r="WGL35" s="272"/>
      <c r="WGM35" s="272"/>
      <c r="WGN35" s="272"/>
      <c r="WGO35" s="272"/>
      <c r="WGP35" s="272"/>
      <c r="WGQ35" s="272"/>
      <c r="WGR35" s="272"/>
      <c r="WGS35" s="272"/>
      <c r="WGT35" s="272"/>
      <c r="WGU35" s="272"/>
      <c r="WGV35" s="272"/>
      <c r="WGW35" s="272"/>
      <c r="WGX35" s="272"/>
      <c r="WGY35" s="272"/>
      <c r="WGZ35" s="272"/>
      <c r="WHA35" s="272"/>
      <c r="WHB35" s="272"/>
      <c r="WHC35" s="272"/>
      <c r="WHD35" s="272"/>
      <c r="WHE35" s="272"/>
      <c r="WHF35" s="272"/>
      <c r="WHG35" s="272"/>
      <c r="WHH35" s="272"/>
      <c r="WHI35" s="272"/>
      <c r="WHJ35" s="272"/>
      <c r="WHK35" s="272"/>
      <c r="WHL35" s="272"/>
      <c r="WHM35" s="272"/>
      <c r="WHN35" s="272"/>
      <c r="WHO35" s="272"/>
      <c r="WHP35" s="272"/>
      <c r="WHQ35" s="272"/>
      <c r="WHR35" s="272"/>
      <c r="WHS35" s="272"/>
      <c r="WHT35" s="272"/>
      <c r="WHU35" s="272"/>
      <c r="WHV35" s="272"/>
      <c r="WHW35" s="272"/>
      <c r="WHX35" s="272"/>
      <c r="WHY35" s="272"/>
      <c r="WHZ35" s="272"/>
      <c r="WIA35" s="272"/>
      <c r="WIB35" s="272"/>
      <c r="WIC35" s="272"/>
      <c r="WID35" s="272"/>
      <c r="WIE35" s="272"/>
      <c r="WIF35" s="272"/>
      <c r="WIG35" s="272"/>
      <c r="WIH35" s="272"/>
      <c r="WII35" s="272"/>
      <c r="WIJ35" s="272"/>
      <c r="WIK35" s="272"/>
      <c r="WIL35" s="272"/>
      <c r="WIM35" s="272"/>
      <c r="WIN35" s="272"/>
      <c r="WIO35" s="272"/>
      <c r="WIP35" s="272"/>
      <c r="WIQ35" s="272"/>
      <c r="WIR35" s="272"/>
      <c r="WIS35" s="272"/>
      <c r="WIT35" s="272"/>
      <c r="WIU35" s="272"/>
      <c r="WIV35" s="272"/>
      <c r="WIW35" s="272"/>
      <c r="WIX35" s="272"/>
      <c r="WIY35" s="272"/>
      <c r="WIZ35" s="272"/>
      <c r="WJA35" s="272"/>
      <c r="WJB35" s="272"/>
      <c r="WJC35" s="272"/>
      <c r="WJD35" s="272"/>
      <c r="WJE35" s="272"/>
      <c r="WJF35" s="272"/>
      <c r="WJG35" s="272"/>
      <c r="WJH35" s="272"/>
      <c r="WJI35" s="272"/>
      <c r="WJJ35" s="272"/>
      <c r="WJK35" s="272"/>
      <c r="WJL35" s="272"/>
      <c r="WJM35" s="272"/>
      <c r="WJN35" s="272"/>
      <c r="WJO35" s="272"/>
      <c r="WJP35" s="272"/>
      <c r="WJQ35" s="272"/>
      <c r="WJR35" s="272"/>
      <c r="WJS35" s="272"/>
      <c r="WJT35" s="272"/>
      <c r="WJU35" s="272"/>
      <c r="WJV35" s="272"/>
      <c r="WJW35" s="272"/>
      <c r="WJX35" s="272"/>
      <c r="WJY35" s="272"/>
      <c r="WJZ35" s="272"/>
      <c r="WKA35" s="272"/>
      <c r="WKB35" s="272"/>
      <c r="WKC35" s="272"/>
      <c r="WKD35" s="272"/>
      <c r="WKE35" s="272"/>
      <c r="WKF35" s="272"/>
      <c r="WKG35" s="272"/>
      <c r="WKH35" s="272"/>
      <c r="WKI35" s="272"/>
      <c r="WKJ35" s="272"/>
      <c r="WKK35" s="272"/>
      <c r="WKL35" s="272"/>
      <c r="WKM35" s="272"/>
      <c r="WKN35" s="272"/>
      <c r="WKO35" s="272"/>
      <c r="WKP35" s="272"/>
      <c r="WKQ35" s="272"/>
      <c r="WKR35" s="272"/>
      <c r="WKS35" s="272"/>
      <c r="WKT35" s="272"/>
      <c r="WKU35" s="272"/>
      <c r="WKV35" s="272"/>
      <c r="WKW35" s="272"/>
      <c r="WKX35" s="272"/>
      <c r="WKY35" s="272"/>
      <c r="WKZ35" s="272"/>
      <c r="WLA35" s="272"/>
      <c r="WLB35" s="272"/>
      <c r="WLC35" s="272"/>
      <c r="WLD35" s="272"/>
      <c r="WLE35" s="272"/>
      <c r="WLF35" s="272"/>
      <c r="WLG35" s="272"/>
      <c r="WLH35" s="272"/>
      <c r="WLI35" s="272"/>
      <c r="WLJ35" s="272"/>
      <c r="WLK35" s="272"/>
      <c r="WLL35" s="272"/>
      <c r="WLM35" s="272"/>
      <c r="WLN35" s="272"/>
      <c r="WLO35" s="272"/>
      <c r="WLP35" s="272"/>
      <c r="WLQ35" s="272"/>
      <c r="WLR35" s="272"/>
      <c r="WLS35" s="272"/>
      <c r="WLT35" s="272"/>
      <c r="WLU35" s="272"/>
      <c r="WLV35" s="272"/>
      <c r="WLW35" s="272"/>
      <c r="WLX35" s="272"/>
      <c r="WLY35" s="272"/>
      <c r="WLZ35" s="272"/>
      <c r="WMA35" s="272"/>
      <c r="WMB35" s="272"/>
      <c r="WMC35" s="272"/>
      <c r="WMD35" s="272"/>
      <c r="WME35" s="272"/>
      <c r="WMF35" s="272"/>
      <c r="WMG35" s="272"/>
      <c r="WMH35" s="272"/>
      <c r="WMI35" s="272"/>
      <c r="WMJ35" s="272"/>
      <c r="WMK35" s="272"/>
      <c r="WML35" s="272"/>
      <c r="WMM35" s="272"/>
      <c r="WMN35" s="272"/>
      <c r="WMO35" s="272"/>
      <c r="WMP35" s="272"/>
      <c r="WMQ35" s="272"/>
      <c r="WMR35" s="272"/>
      <c r="WMS35" s="272"/>
      <c r="WMT35" s="272"/>
      <c r="WMU35" s="272"/>
      <c r="WMV35" s="272"/>
      <c r="WMW35" s="272"/>
      <c r="WMX35" s="272"/>
      <c r="WMY35" s="272"/>
      <c r="WMZ35" s="272"/>
      <c r="WNA35" s="272"/>
      <c r="WNB35" s="272"/>
      <c r="WNC35" s="272"/>
      <c r="WND35" s="272"/>
      <c r="WNE35" s="272"/>
      <c r="WNF35" s="272"/>
      <c r="WNG35" s="272"/>
      <c r="WNH35" s="272"/>
      <c r="WNI35" s="272"/>
      <c r="WNJ35" s="272"/>
      <c r="WNK35" s="272"/>
      <c r="WNL35" s="272"/>
      <c r="WNM35" s="272"/>
      <c r="WNN35" s="272"/>
      <c r="WNO35" s="272"/>
      <c r="WNP35" s="272"/>
      <c r="WNQ35" s="272"/>
      <c r="WNR35" s="272"/>
      <c r="WNS35" s="272"/>
      <c r="WNT35" s="272"/>
      <c r="WNU35" s="272"/>
      <c r="WNV35" s="272"/>
      <c r="WNW35" s="272"/>
      <c r="WNX35" s="272"/>
      <c r="WNY35" s="272"/>
      <c r="WNZ35" s="272"/>
      <c r="WOA35" s="272"/>
      <c r="WOB35" s="272"/>
      <c r="WOC35" s="272"/>
      <c r="WOD35" s="272"/>
      <c r="WOE35" s="272"/>
      <c r="WOF35" s="272"/>
      <c r="WOG35" s="272"/>
      <c r="WOH35" s="272"/>
      <c r="WOI35" s="272"/>
      <c r="WOJ35" s="272"/>
      <c r="WOK35" s="272"/>
      <c r="WOL35" s="272"/>
      <c r="WOM35" s="272"/>
      <c r="WON35" s="272"/>
      <c r="WOO35" s="272"/>
      <c r="WOP35" s="272"/>
      <c r="WOQ35" s="272"/>
      <c r="WOR35" s="272"/>
      <c r="WOS35" s="272"/>
      <c r="WOT35" s="272"/>
      <c r="WOU35" s="272"/>
      <c r="WOV35" s="272"/>
      <c r="WOW35" s="272"/>
      <c r="WOX35" s="272"/>
      <c r="WOY35" s="272"/>
      <c r="WOZ35" s="272"/>
      <c r="WPA35" s="272"/>
      <c r="WPB35" s="272"/>
      <c r="WPC35" s="272"/>
      <c r="WPD35" s="272"/>
      <c r="WPE35" s="272"/>
      <c r="WPF35" s="272"/>
      <c r="WPG35" s="272"/>
      <c r="WPH35" s="272"/>
      <c r="WPI35" s="272"/>
      <c r="WPJ35" s="272"/>
      <c r="WPK35" s="272"/>
      <c r="WPL35" s="272"/>
      <c r="WPM35" s="272"/>
      <c r="WPN35" s="272"/>
      <c r="WPO35" s="272"/>
      <c r="WPP35" s="272"/>
      <c r="WPQ35" s="272"/>
      <c r="WPR35" s="272"/>
      <c r="WPS35" s="272"/>
      <c r="WPT35" s="272"/>
      <c r="WPU35" s="272"/>
      <c r="WPV35" s="272"/>
      <c r="WPW35" s="272"/>
      <c r="WPX35" s="272"/>
      <c r="WPY35" s="272"/>
      <c r="WPZ35" s="272"/>
      <c r="WQA35" s="272"/>
      <c r="WQB35" s="272"/>
      <c r="WQC35" s="272"/>
      <c r="WQD35" s="272"/>
      <c r="WQE35" s="272"/>
      <c r="WQF35" s="272"/>
      <c r="WQG35" s="272"/>
      <c r="WQH35" s="272"/>
      <c r="WQI35" s="272"/>
      <c r="WQJ35" s="272"/>
      <c r="WQK35" s="272"/>
      <c r="WQL35" s="272"/>
      <c r="WQM35" s="272"/>
      <c r="WQN35" s="272"/>
      <c r="WQO35" s="272"/>
      <c r="WQP35" s="272"/>
      <c r="WQQ35" s="272"/>
      <c r="WQR35" s="272"/>
      <c r="WQS35" s="272"/>
      <c r="WQT35" s="272"/>
      <c r="WQU35" s="272"/>
      <c r="WQV35" s="272"/>
      <c r="WQW35" s="272"/>
      <c r="WQX35" s="272"/>
      <c r="WQY35" s="272"/>
      <c r="WQZ35" s="272"/>
      <c r="WRA35" s="272"/>
      <c r="WRB35" s="272"/>
      <c r="WRC35" s="272"/>
      <c r="WRD35" s="272"/>
      <c r="WRE35" s="272"/>
      <c r="WRF35" s="272"/>
      <c r="WRG35" s="272"/>
      <c r="WRH35" s="272"/>
      <c r="WRI35" s="272"/>
      <c r="WRJ35" s="272"/>
      <c r="WRK35" s="272"/>
      <c r="WRL35" s="272"/>
      <c r="WRM35" s="272"/>
      <c r="WRN35" s="272"/>
      <c r="WRO35" s="272"/>
      <c r="WRP35" s="272"/>
      <c r="WRQ35" s="272"/>
      <c r="WRR35" s="272"/>
      <c r="WRS35" s="272"/>
      <c r="WRT35" s="272"/>
      <c r="WRU35" s="272"/>
      <c r="WRV35" s="272"/>
      <c r="WRW35" s="272"/>
      <c r="WRX35" s="272"/>
      <c r="WRY35" s="272"/>
      <c r="WRZ35" s="272"/>
      <c r="WSA35" s="272"/>
      <c r="WSB35" s="272"/>
      <c r="WSC35" s="272"/>
      <c r="WSD35" s="272"/>
      <c r="WSE35" s="272"/>
      <c r="WSF35" s="272"/>
      <c r="WSG35" s="272"/>
      <c r="WSH35" s="272"/>
      <c r="WSI35" s="272"/>
      <c r="WSJ35" s="272"/>
      <c r="WSK35" s="272"/>
      <c r="WSL35" s="272"/>
      <c r="WSM35" s="272"/>
      <c r="WSN35" s="272"/>
      <c r="WSO35" s="272"/>
      <c r="WSP35" s="272"/>
      <c r="WSQ35" s="272"/>
      <c r="WSR35" s="272"/>
      <c r="WSS35" s="272"/>
      <c r="WST35" s="272"/>
      <c r="WSU35" s="272"/>
      <c r="WSV35" s="272"/>
      <c r="WSW35" s="272"/>
      <c r="WSX35" s="272"/>
      <c r="WSY35" s="272"/>
      <c r="WSZ35" s="272"/>
      <c r="WTA35" s="272"/>
      <c r="WTB35" s="272"/>
      <c r="WTC35" s="272"/>
      <c r="WTD35" s="272"/>
      <c r="WTE35" s="272"/>
      <c r="WTF35" s="272"/>
      <c r="WTG35" s="272"/>
      <c r="WTH35" s="272"/>
      <c r="WTI35" s="272"/>
      <c r="WTJ35" s="272"/>
      <c r="WTK35" s="272"/>
      <c r="WTL35" s="272"/>
      <c r="WTM35" s="272"/>
      <c r="WTN35" s="272"/>
      <c r="WTO35" s="272"/>
      <c r="WTP35" s="272"/>
      <c r="WTQ35" s="272"/>
      <c r="WTR35" s="272"/>
      <c r="WTS35" s="272"/>
      <c r="WTT35" s="272"/>
      <c r="WTU35" s="272"/>
      <c r="WTV35" s="272"/>
      <c r="WTW35" s="272"/>
      <c r="WTX35" s="272"/>
      <c r="WTY35" s="272"/>
      <c r="WTZ35" s="272"/>
      <c r="WUA35" s="272"/>
      <c r="WUB35" s="272"/>
      <c r="WUC35" s="272"/>
      <c r="WUD35" s="272"/>
      <c r="WUE35" s="272"/>
      <c r="WUF35" s="272"/>
      <c r="WUG35" s="272"/>
      <c r="WUH35" s="272"/>
      <c r="WUI35" s="272"/>
      <c r="WUJ35" s="272"/>
      <c r="WUK35" s="272"/>
      <c r="WUL35" s="272"/>
      <c r="WUM35" s="272"/>
      <c r="WUN35" s="272"/>
      <c r="WUO35" s="272"/>
      <c r="WUP35" s="272"/>
      <c r="WUQ35" s="272"/>
      <c r="WUR35" s="272"/>
      <c r="WUS35" s="272"/>
      <c r="WUT35" s="272"/>
      <c r="WUU35" s="272"/>
      <c r="WUV35" s="272"/>
      <c r="WUW35" s="272"/>
      <c r="WUX35" s="272"/>
      <c r="WUY35" s="272"/>
      <c r="WUZ35" s="272"/>
      <c r="WVA35" s="272"/>
      <c r="WVB35" s="272"/>
      <c r="WVC35" s="272"/>
      <c r="WVD35" s="272"/>
      <c r="WVE35" s="272"/>
      <c r="WVF35" s="272"/>
      <c r="WVG35" s="272"/>
      <c r="WVH35" s="272"/>
      <c r="WVI35" s="272"/>
      <c r="WVJ35" s="272"/>
      <c r="WVK35" s="272"/>
      <c r="WVL35" s="272"/>
      <c r="WVM35" s="272"/>
      <c r="WVN35" s="272"/>
      <c r="WVO35" s="272"/>
      <c r="WVP35" s="272"/>
      <c r="WVQ35" s="272"/>
      <c r="WVR35" s="272"/>
      <c r="WVS35" s="272"/>
      <c r="WVT35" s="272"/>
      <c r="WVU35" s="272"/>
      <c r="WVV35" s="272"/>
      <c r="WVW35" s="272"/>
      <c r="WVX35" s="272"/>
      <c r="WVY35" s="272"/>
      <c r="WVZ35" s="272"/>
      <c r="WWA35" s="272"/>
      <c r="WWB35" s="272"/>
      <c r="WWC35" s="272"/>
      <c r="WWD35" s="272"/>
      <c r="WWE35" s="272"/>
      <c r="WWF35" s="272"/>
      <c r="WWG35" s="272"/>
      <c r="WWH35" s="272"/>
      <c r="WWI35" s="272"/>
      <c r="WWJ35" s="272"/>
      <c r="WWK35" s="272"/>
      <c r="WWL35" s="272"/>
      <c r="WWM35" s="272"/>
      <c r="WWN35" s="272"/>
      <c r="WWO35" s="272"/>
      <c r="WWP35" s="272"/>
      <c r="WWQ35" s="272"/>
      <c r="WWR35" s="272"/>
      <c r="WWS35" s="272"/>
      <c r="WWT35" s="272"/>
      <c r="WWU35" s="272"/>
      <c r="WWV35" s="272"/>
      <c r="WWW35" s="272"/>
      <c r="WWX35" s="272"/>
      <c r="WWY35" s="272"/>
      <c r="WWZ35" s="272"/>
      <c r="WXA35" s="272"/>
      <c r="WXB35" s="272"/>
      <c r="WXC35" s="272"/>
      <c r="WXD35" s="272"/>
      <c r="WXE35" s="272"/>
      <c r="WXF35" s="272"/>
      <c r="WXG35" s="272"/>
      <c r="WXH35" s="272"/>
      <c r="WXI35" s="272"/>
      <c r="WXJ35" s="272"/>
      <c r="WXK35" s="272"/>
      <c r="WXL35" s="272"/>
      <c r="WXM35" s="272"/>
      <c r="WXN35" s="272"/>
      <c r="WXO35" s="272"/>
      <c r="WXP35" s="272"/>
      <c r="WXQ35" s="272"/>
      <c r="WXR35" s="272"/>
      <c r="WXS35" s="272"/>
      <c r="WXT35" s="272"/>
      <c r="WXU35" s="272"/>
      <c r="WXV35" s="272"/>
      <c r="WXW35" s="272"/>
      <c r="WXX35" s="272"/>
      <c r="WXY35" s="272"/>
      <c r="WXZ35" s="272"/>
      <c r="WYA35" s="272"/>
      <c r="WYB35" s="272"/>
      <c r="WYC35" s="272"/>
      <c r="WYD35" s="272"/>
      <c r="WYE35" s="272"/>
      <c r="WYF35" s="272"/>
      <c r="WYG35" s="272"/>
      <c r="WYH35" s="272"/>
      <c r="WYI35" s="272"/>
      <c r="WYJ35" s="272"/>
      <c r="WYK35" s="272"/>
      <c r="WYL35" s="272"/>
      <c r="WYM35" s="272"/>
      <c r="WYN35" s="272"/>
      <c r="WYO35" s="272"/>
      <c r="WYP35" s="272"/>
      <c r="WYQ35" s="272"/>
      <c r="WYR35" s="272"/>
      <c r="WYS35" s="272"/>
      <c r="WYT35" s="272"/>
      <c r="WYU35" s="272"/>
      <c r="WYV35" s="272"/>
      <c r="WYW35" s="272"/>
      <c r="WYX35" s="272"/>
      <c r="WYY35" s="272"/>
      <c r="WYZ35" s="272"/>
      <c r="WZA35" s="272"/>
      <c r="WZB35" s="272"/>
      <c r="WZC35" s="272"/>
      <c r="WZD35" s="272"/>
      <c r="WZE35" s="272"/>
      <c r="WZF35" s="272"/>
      <c r="WZG35" s="272"/>
      <c r="WZH35" s="272"/>
      <c r="WZI35" s="272"/>
      <c r="WZJ35" s="272"/>
      <c r="WZK35" s="272"/>
      <c r="WZL35" s="272"/>
      <c r="WZM35" s="272"/>
      <c r="WZN35" s="272"/>
      <c r="WZO35" s="272"/>
      <c r="WZP35" s="272"/>
      <c r="WZQ35" s="272"/>
      <c r="WZR35" s="272"/>
      <c r="WZS35" s="272"/>
      <c r="WZT35" s="272"/>
      <c r="WZU35" s="272"/>
      <c r="WZV35" s="272"/>
      <c r="WZW35" s="272"/>
      <c r="WZX35" s="272"/>
      <c r="WZY35" s="272"/>
      <c r="WZZ35" s="272"/>
      <c r="XAA35" s="272"/>
      <c r="XAB35" s="272"/>
      <c r="XAC35" s="272"/>
      <c r="XAD35" s="272"/>
      <c r="XAE35" s="272"/>
      <c r="XAF35" s="272"/>
      <c r="XAG35" s="272"/>
      <c r="XAH35" s="272"/>
      <c r="XAI35" s="272"/>
      <c r="XAJ35" s="272"/>
      <c r="XAK35" s="272"/>
      <c r="XAL35" s="272"/>
      <c r="XAM35" s="272"/>
      <c r="XAN35" s="272"/>
      <c r="XAO35" s="272"/>
      <c r="XAP35" s="272"/>
      <c r="XAQ35" s="272"/>
      <c r="XAR35" s="272"/>
      <c r="XAS35" s="272"/>
      <c r="XAT35" s="272"/>
      <c r="XAU35" s="272"/>
      <c r="XAV35" s="272"/>
      <c r="XAW35" s="272"/>
      <c r="XAX35" s="272"/>
      <c r="XAY35" s="272"/>
      <c r="XAZ35" s="272"/>
      <c r="XBA35" s="272"/>
      <c r="XBB35" s="272"/>
      <c r="XBC35" s="272"/>
      <c r="XBD35" s="272"/>
      <c r="XBE35" s="272"/>
      <c r="XBF35" s="272"/>
      <c r="XBG35" s="272"/>
      <c r="XBH35" s="272"/>
      <c r="XBI35" s="272"/>
      <c r="XBJ35" s="272"/>
      <c r="XBK35" s="272"/>
      <c r="XBL35" s="272"/>
      <c r="XBM35" s="272"/>
      <c r="XBN35" s="272"/>
      <c r="XBO35" s="272"/>
      <c r="XBP35" s="272"/>
      <c r="XBQ35" s="272"/>
      <c r="XBR35" s="272"/>
      <c r="XBS35" s="272"/>
      <c r="XBT35" s="272"/>
      <c r="XBU35" s="272"/>
      <c r="XBV35" s="272"/>
      <c r="XBW35" s="272"/>
      <c r="XBX35" s="272"/>
      <c r="XBY35" s="272"/>
      <c r="XBZ35" s="272"/>
      <c r="XCA35" s="272"/>
      <c r="XCB35" s="272"/>
      <c r="XCC35" s="272"/>
      <c r="XCD35" s="272"/>
      <c r="XCE35" s="272"/>
      <c r="XCF35" s="272"/>
      <c r="XCG35" s="272"/>
      <c r="XCH35" s="272"/>
      <c r="XCI35" s="272"/>
      <c r="XCJ35" s="272"/>
      <c r="XCK35" s="272"/>
      <c r="XCL35" s="272"/>
      <c r="XCM35" s="272"/>
      <c r="XCN35" s="272"/>
      <c r="XCO35" s="272"/>
      <c r="XCP35" s="272"/>
      <c r="XCQ35" s="272"/>
      <c r="XCR35" s="272"/>
      <c r="XCS35" s="272"/>
      <c r="XCT35" s="272"/>
      <c r="XCU35" s="272"/>
      <c r="XCV35" s="272"/>
      <c r="XCW35" s="272"/>
      <c r="XCX35" s="272"/>
      <c r="XCY35" s="272"/>
      <c r="XCZ35" s="272"/>
      <c r="XDA35" s="272"/>
      <c r="XDB35" s="272"/>
      <c r="XDC35" s="272"/>
      <c r="XDD35" s="272"/>
      <c r="XDE35" s="272"/>
      <c r="XDF35" s="272"/>
      <c r="XDG35" s="272"/>
      <c r="XDH35" s="272"/>
      <c r="XDI35" s="272"/>
      <c r="XDJ35" s="272"/>
      <c r="XDK35" s="272"/>
      <c r="XDL35" s="272"/>
      <c r="XDM35" s="272"/>
      <c r="XDN35" s="272"/>
      <c r="XDO35" s="272"/>
      <c r="XDP35" s="272"/>
      <c r="XDQ35" s="272"/>
      <c r="XDR35" s="272"/>
      <c r="XDS35" s="272"/>
      <c r="XDT35" s="272"/>
      <c r="XDU35" s="272"/>
      <c r="XDV35" s="272"/>
      <c r="XDW35" s="272"/>
      <c r="XDX35" s="272"/>
      <c r="XDY35" s="272"/>
      <c r="XDZ35" s="272"/>
      <c r="XEA35" s="272"/>
      <c r="XEB35" s="272"/>
      <c r="XEC35" s="272"/>
      <c r="XED35" s="272"/>
      <c r="XEE35" s="272"/>
      <c r="XEF35" s="272"/>
      <c r="XEG35" s="272"/>
      <c r="XEH35" s="272"/>
      <c r="XEI35" s="272"/>
      <c r="XEJ35" s="272"/>
      <c r="XEK35" s="272"/>
      <c r="XEL35" s="272"/>
      <c r="XEM35" s="272"/>
      <c r="XEN35" s="272"/>
      <c r="XEO35" s="272"/>
      <c r="XEP35" s="272"/>
      <c r="XEQ35" s="272"/>
      <c r="XER35" s="272"/>
      <c r="XES35" s="272"/>
      <c r="XET35" s="272"/>
      <c r="XEU35" s="272"/>
      <c r="XEV35" s="272"/>
      <c r="XEW35" s="272"/>
      <c r="XEX35" s="272"/>
      <c r="XEY35" s="272"/>
      <c r="XEZ35" s="272"/>
      <c r="XFA35" s="272"/>
      <c r="XFB35" s="272"/>
      <c r="XFC35" s="272"/>
      <c r="XFD35" s="272"/>
    </row>
    <row r="36" spans="1:16384" customFormat="1" ht="15.75" thickBot="1" x14ac:dyDescent="0.3">
      <c r="A36" s="55"/>
      <c r="B36" s="93" t="s">
        <v>124</v>
      </c>
      <c r="C36" s="94"/>
      <c r="D36" s="94"/>
      <c r="E36" s="94"/>
      <c r="F36" s="158">
        <f>SUM(F29:F35)</f>
        <v>818</v>
      </c>
      <c r="G36" s="95" t="s">
        <v>189</v>
      </c>
      <c r="H36" s="95" t="s">
        <v>189</v>
      </c>
      <c r="I36" s="99" t="s">
        <v>189</v>
      </c>
      <c r="J36" s="4"/>
      <c r="K36" s="97" t="s">
        <v>189</v>
      </c>
      <c r="L36" s="95" t="s">
        <v>189</v>
      </c>
      <c r="M36" s="96" t="s">
        <v>189</v>
      </c>
      <c r="N36" s="4"/>
      <c r="O36" s="158">
        <f>SUM(O29:O35)</f>
        <v>818</v>
      </c>
      <c r="P36" s="178"/>
      <c r="Q36" s="178"/>
      <c r="R36" s="179"/>
      <c r="S36" s="281"/>
      <c r="T36" s="281"/>
      <c r="U36" s="281"/>
      <c r="V36" s="281"/>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c r="BY36" s="272"/>
      <c r="BZ36" s="272"/>
      <c r="CA36" s="272"/>
      <c r="CB36" s="272"/>
      <c r="CC36" s="272"/>
      <c r="CD36" s="272"/>
      <c r="CE36" s="272"/>
      <c r="CF36" s="272"/>
      <c r="CG36" s="272"/>
      <c r="CH36" s="272"/>
      <c r="CI36" s="272"/>
      <c r="CJ36" s="272"/>
      <c r="CK36" s="272"/>
      <c r="CL36" s="272"/>
      <c r="CM36" s="272"/>
      <c r="CN36" s="272"/>
      <c r="CO36" s="272"/>
      <c r="CP36" s="272"/>
      <c r="CQ36" s="272"/>
      <c r="CR36" s="272"/>
      <c r="CS36" s="272"/>
      <c r="CT36" s="272"/>
      <c r="CU36" s="272"/>
      <c r="CV36" s="272"/>
      <c r="CW36" s="272"/>
      <c r="CX36" s="272"/>
      <c r="CY36" s="272"/>
      <c r="CZ36" s="272"/>
      <c r="DA36" s="272"/>
      <c r="DB36" s="272"/>
      <c r="DC36" s="272"/>
      <c r="DD36" s="272"/>
      <c r="DE36" s="272"/>
      <c r="DF36" s="272"/>
      <c r="DG36" s="272"/>
      <c r="DH36" s="272"/>
      <c r="DI36" s="272"/>
      <c r="DJ36" s="272"/>
      <c r="DK36" s="272"/>
      <c r="DL36" s="272"/>
      <c r="DM36" s="272"/>
      <c r="DN36" s="272"/>
      <c r="DO36" s="272"/>
      <c r="DP36" s="272"/>
      <c r="DQ36" s="272"/>
      <c r="DR36" s="272"/>
      <c r="DS36" s="272"/>
      <c r="DT36" s="272"/>
      <c r="DU36" s="272"/>
      <c r="DV36" s="272"/>
      <c r="DW36" s="272"/>
      <c r="DX36" s="272"/>
      <c r="DY36" s="272"/>
      <c r="DZ36" s="272"/>
      <c r="EA36" s="272"/>
      <c r="EB36" s="272"/>
      <c r="EC36" s="272"/>
      <c r="ED36" s="272"/>
      <c r="EE36" s="272"/>
      <c r="EF36" s="272"/>
      <c r="EG36" s="272"/>
      <c r="EH36" s="272"/>
      <c r="EI36" s="272"/>
      <c r="EJ36" s="272"/>
      <c r="EK36" s="272"/>
      <c r="EL36" s="272"/>
      <c r="EM36" s="272"/>
      <c r="EN36" s="272"/>
      <c r="EO36" s="272"/>
      <c r="EP36" s="272"/>
      <c r="EQ36" s="272"/>
      <c r="ER36" s="272"/>
      <c r="ES36" s="272"/>
      <c r="ET36" s="272"/>
      <c r="EU36" s="272"/>
      <c r="EV36" s="272"/>
      <c r="EW36" s="272"/>
      <c r="EX36" s="272"/>
      <c r="EY36" s="272"/>
      <c r="EZ36" s="272"/>
      <c r="FA36" s="272"/>
      <c r="FB36" s="272"/>
      <c r="FC36" s="272"/>
      <c r="FD36" s="272"/>
      <c r="FE36" s="272"/>
      <c r="FF36" s="272"/>
      <c r="FG36" s="272"/>
      <c r="FH36" s="272"/>
      <c r="FI36" s="272"/>
      <c r="FJ36" s="272"/>
      <c r="FK36" s="272"/>
      <c r="FL36" s="272"/>
      <c r="FM36" s="272"/>
      <c r="FN36" s="272"/>
      <c r="FO36" s="272"/>
      <c r="FP36" s="272"/>
      <c r="FQ36" s="272"/>
      <c r="FR36" s="272"/>
      <c r="FS36" s="272"/>
      <c r="FT36" s="272"/>
      <c r="FU36" s="272"/>
      <c r="FV36" s="272"/>
      <c r="FW36" s="272"/>
      <c r="FX36" s="272"/>
      <c r="FY36" s="272"/>
      <c r="FZ36" s="272"/>
      <c r="GA36" s="272"/>
      <c r="GB36" s="272"/>
      <c r="GC36" s="272"/>
      <c r="GD36" s="272"/>
      <c r="GE36" s="272"/>
      <c r="GF36" s="272"/>
      <c r="GG36" s="272"/>
      <c r="GH36" s="272"/>
      <c r="GI36" s="272"/>
      <c r="GJ36" s="272"/>
      <c r="GK36" s="272"/>
      <c r="GL36" s="272"/>
      <c r="GM36" s="272"/>
      <c r="GN36" s="272"/>
      <c r="GO36" s="272"/>
      <c r="GP36" s="272"/>
      <c r="GQ36" s="272"/>
      <c r="GR36" s="272"/>
      <c r="GS36" s="272"/>
      <c r="GT36" s="272"/>
      <c r="GU36" s="272"/>
      <c r="GV36" s="272"/>
      <c r="GW36" s="272"/>
      <c r="GX36" s="272"/>
      <c r="GY36" s="272"/>
      <c r="GZ36" s="272"/>
      <c r="HA36" s="272"/>
      <c r="HB36" s="272"/>
      <c r="HC36" s="272"/>
      <c r="HD36" s="272"/>
      <c r="HE36" s="272"/>
      <c r="HF36" s="272"/>
      <c r="HG36" s="272"/>
      <c r="HH36" s="272"/>
      <c r="HI36" s="272"/>
      <c r="HJ36" s="272"/>
      <c r="HK36" s="272"/>
      <c r="HL36" s="272"/>
      <c r="HM36" s="272"/>
      <c r="HN36" s="272"/>
      <c r="HO36" s="272"/>
      <c r="HP36" s="272"/>
      <c r="HQ36" s="272"/>
      <c r="HR36" s="272"/>
      <c r="HS36" s="272"/>
      <c r="HT36" s="272"/>
      <c r="HU36" s="272"/>
      <c r="HV36" s="272"/>
      <c r="HW36" s="272"/>
      <c r="HX36" s="272"/>
      <c r="HY36" s="272"/>
      <c r="HZ36" s="272"/>
      <c r="IA36" s="272"/>
      <c r="IB36" s="272"/>
      <c r="IC36" s="272"/>
      <c r="ID36" s="272"/>
      <c r="IE36" s="272"/>
      <c r="IF36" s="272"/>
      <c r="IG36" s="272"/>
      <c r="IH36" s="272"/>
      <c r="II36" s="272"/>
      <c r="IJ36" s="272"/>
      <c r="IK36" s="272"/>
      <c r="IL36" s="272"/>
      <c r="IM36" s="272"/>
      <c r="IN36" s="272"/>
      <c r="IO36" s="272"/>
      <c r="IP36" s="272"/>
      <c r="IQ36" s="272"/>
      <c r="IR36" s="272"/>
      <c r="IS36" s="272"/>
      <c r="IT36" s="272"/>
      <c r="IU36" s="272"/>
      <c r="IV36" s="272"/>
      <c r="IW36" s="272"/>
      <c r="IX36" s="272"/>
      <c r="IY36" s="272"/>
      <c r="IZ36" s="272"/>
      <c r="JA36" s="272"/>
      <c r="JB36" s="272"/>
      <c r="JC36" s="272"/>
      <c r="JD36" s="272"/>
      <c r="JE36" s="272"/>
      <c r="JF36" s="272"/>
      <c r="JG36" s="272"/>
      <c r="JH36" s="272"/>
      <c r="JI36" s="272"/>
      <c r="JJ36" s="272"/>
      <c r="JK36" s="272"/>
      <c r="JL36" s="272"/>
      <c r="JM36" s="272"/>
      <c r="JN36" s="272"/>
      <c r="JO36" s="272"/>
      <c r="JP36" s="272"/>
      <c r="JQ36" s="272"/>
      <c r="JR36" s="272"/>
      <c r="JS36" s="272"/>
      <c r="JT36" s="272"/>
      <c r="JU36" s="272"/>
      <c r="JV36" s="272"/>
      <c r="JW36" s="272"/>
      <c r="JX36" s="272"/>
      <c r="JY36" s="272"/>
      <c r="JZ36" s="272"/>
      <c r="KA36" s="272"/>
      <c r="KB36" s="272"/>
      <c r="KC36" s="272"/>
      <c r="KD36" s="272"/>
      <c r="KE36" s="272"/>
      <c r="KF36" s="272"/>
      <c r="KG36" s="272"/>
      <c r="KH36" s="272"/>
      <c r="KI36" s="272"/>
      <c r="KJ36" s="272"/>
      <c r="KK36" s="272"/>
      <c r="KL36" s="272"/>
      <c r="KM36" s="272"/>
      <c r="KN36" s="272"/>
      <c r="KO36" s="272"/>
      <c r="KP36" s="272"/>
      <c r="KQ36" s="272"/>
      <c r="KR36" s="272"/>
      <c r="KS36" s="272"/>
      <c r="KT36" s="272"/>
      <c r="KU36" s="272"/>
      <c r="KV36" s="272"/>
      <c r="KW36" s="272"/>
      <c r="KX36" s="272"/>
      <c r="KY36" s="272"/>
      <c r="KZ36" s="272"/>
      <c r="LA36" s="272"/>
      <c r="LB36" s="272"/>
      <c r="LC36" s="272"/>
      <c r="LD36" s="272"/>
      <c r="LE36" s="272"/>
      <c r="LF36" s="272"/>
      <c r="LG36" s="272"/>
      <c r="LH36" s="272"/>
      <c r="LI36" s="272"/>
      <c r="LJ36" s="272"/>
      <c r="LK36" s="272"/>
      <c r="LL36" s="272"/>
      <c r="LM36" s="272"/>
      <c r="LN36" s="272"/>
      <c r="LO36" s="272"/>
      <c r="LP36" s="272"/>
      <c r="LQ36" s="272"/>
      <c r="LR36" s="272"/>
      <c r="LS36" s="272"/>
      <c r="LT36" s="272"/>
      <c r="LU36" s="272"/>
      <c r="LV36" s="272"/>
      <c r="LW36" s="272"/>
      <c r="LX36" s="272"/>
      <c r="LY36" s="272"/>
      <c r="LZ36" s="272"/>
      <c r="MA36" s="272"/>
      <c r="MB36" s="272"/>
      <c r="MC36" s="272"/>
      <c r="MD36" s="272"/>
      <c r="ME36" s="272"/>
      <c r="MF36" s="272"/>
      <c r="MG36" s="272"/>
      <c r="MH36" s="272"/>
      <c r="MI36" s="272"/>
      <c r="MJ36" s="272"/>
      <c r="MK36" s="272"/>
      <c r="ML36" s="272"/>
      <c r="MM36" s="272"/>
      <c r="MN36" s="272"/>
      <c r="MO36" s="272"/>
      <c r="MP36" s="272"/>
      <c r="MQ36" s="272"/>
      <c r="MR36" s="272"/>
      <c r="MS36" s="272"/>
      <c r="MT36" s="272"/>
      <c r="MU36" s="272"/>
      <c r="MV36" s="272"/>
      <c r="MW36" s="272"/>
      <c r="MX36" s="272"/>
      <c r="MY36" s="272"/>
      <c r="MZ36" s="272"/>
      <c r="NA36" s="272"/>
      <c r="NB36" s="272"/>
      <c r="NC36" s="272"/>
      <c r="ND36" s="272"/>
      <c r="NE36" s="272"/>
      <c r="NF36" s="272"/>
      <c r="NG36" s="272"/>
      <c r="NH36" s="272"/>
      <c r="NI36" s="272"/>
      <c r="NJ36" s="272"/>
      <c r="NK36" s="272"/>
      <c r="NL36" s="272"/>
      <c r="NM36" s="272"/>
      <c r="NN36" s="272"/>
      <c r="NO36" s="272"/>
      <c r="NP36" s="272"/>
      <c r="NQ36" s="272"/>
      <c r="NR36" s="272"/>
      <c r="NS36" s="272"/>
      <c r="NT36" s="272"/>
      <c r="NU36" s="272"/>
      <c r="NV36" s="272"/>
      <c r="NW36" s="272"/>
      <c r="NX36" s="272"/>
      <c r="NY36" s="272"/>
      <c r="NZ36" s="272"/>
      <c r="OA36" s="272"/>
      <c r="OB36" s="272"/>
      <c r="OC36" s="272"/>
      <c r="OD36" s="272"/>
      <c r="OE36" s="272"/>
      <c r="OF36" s="272"/>
      <c r="OG36" s="272"/>
      <c r="OH36" s="272"/>
      <c r="OI36" s="272"/>
      <c r="OJ36" s="272"/>
      <c r="OK36" s="272"/>
      <c r="OL36" s="272"/>
      <c r="OM36" s="272"/>
      <c r="ON36" s="272"/>
      <c r="OO36" s="272"/>
      <c r="OP36" s="272"/>
      <c r="OQ36" s="272"/>
      <c r="OR36" s="272"/>
      <c r="OS36" s="272"/>
      <c r="OT36" s="272"/>
      <c r="OU36" s="272"/>
      <c r="OV36" s="272"/>
      <c r="OW36" s="272"/>
      <c r="OX36" s="272"/>
      <c r="OY36" s="272"/>
      <c r="OZ36" s="272"/>
      <c r="PA36" s="272"/>
      <c r="PB36" s="272"/>
      <c r="PC36" s="272"/>
      <c r="PD36" s="272"/>
      <c r="PE36" s="272"/>
      <c r="PF36" s="272"/>
      <c r="PG36" s="272"/>
      <c r="PH36" s="272"/>
      <c r="PI36" s="272"/>
      <c r="PJ36" s="272"/>
      <c r="PK36" s="272"/>
      <c r="PL36" s="272"/>
      <c r="PM36" s="272"/>
      <c r="PN36" s="272"/>
      <c r="PO36" s="272"/>
      <c r="PP36" s="272"/>
      <c r="PQ36" s="272"/>
      <c r="PR36" s="272"/>
      <c r="PS36" s="272"/>
      <c r="PT36" s="272"/>
      <c r="PU36" s="272"/>
      <c r="PV36" s="272"/>
      <c r="PW36" s="272"/>
      <c r="PX36" s="272"/>
      <c r="PY36" s="272"/>
      <c r="PZ36" s="272"/>
      <c r="QA36" s="272"/>
      <c r="QB36" s="272"/>
      <c r="QC36" s="272"/>
      <c r="QD36" s="272"/>
      <c r="QE36" s="272"/>
      <c r="QF36" s="272"/>
      <c r="QG36" s="272"/>
      <c r="QH36" s="272"/>
      <c r="QI36" s="272"/>
      <c r="QJ36" s="272"/>
      <c r="QK36" s="272"/>
      <c r="QL36" s="272"/>
      <c r="QM36" s="272"/>
      <c r="QN36" s="272"/>
      <c r="QO36" s="272"/>
      <c r="QP36" s="272"/>
      <c r="QQ36" s="272"/>
      <c r="QR36" s="272"/>
      <c r="QS36" s="272"/>
      <c r="QT36" s="272"/>
      <c r="QU36" s="272"/>
      <c r="QV36" s="272"/>
      <c r="QW36" s="272"/>
      <c r="QX36" s="272"/>
      <c r="QY36" s="272"/>
      <c r="QZ36" s="272"/>
      <c r="RA36" s="272"/>
      <c r="RB36" s="272"/>
      <c r="RC36" s="272"/>
      <c r="RD36" s="272"/>
      <c r="RE36" s="272"/>
      <c r="RF36" s="272"/>
      <c r="RG36" s="272"/>
      <c r="RH36" s="272"/>
      <c r="RI36" s="272"/>
      <c r="RJ36" s="272"/>
      <c r="RK36" s="272"/>
      <c r="RL36" s="272"/>
      <c r="RM36" s="272"/>
      <c r="RN36" s="272"/>
      <c r="RO36" s="272"/>
      <c r="RP36" s="272"/>
      <c r="RQ36" s="272"/>
      <c r="RR36" s="272"/>
      <c r="RS36" s="272"/>
      <c r="RT36" s="272"/>
      <c r="RU36" s="272"/>
      <c r="RV36" s="272"/>
      <c r="RW36" s="272"/>
      <c r="RX36" s="272"/>
      <c r="RY36" s="272"/>
      <c r="RZ36" s="272"/>
      <c r="SA36" s="272"/>
      <c r="SB36" s="272"/>
      <c r="SC36" s="272"/>
      <c r="SD36" s="272"/>
      <c r="SE36" s="272"/>
      <c r="SF36" s="272"/>
      <c r="SG36" s="272"/>
      <c r="SH36" s="272"/>
      <c r="SI36" s="272"/>
      <c r="SJ36" s="272"/>
      <c r="SK36" s="272"/>
      <c r="SL36" s="272"/>
      <c r="SM36" s="272"/>
      <c r="SN36" s="272"/>
      <c r="SO36" s="272"/>
      <c r="SP36" s="272"/>
      <c r="SQ36" s="272"/>
      <c r="SR36" s="272"/>
      <c r="SS36" s="272"/>
      <c r="ST36" s="272"/>
      <c r="SU36" s="272"/>
      <c r="SV36" s="272"/>
      <c r="SW36" s="272"/>
      <c r="SX36" s="272"/>
      <c r="SY36" s="272"/>
      <c r="SZ36" s="272"/>
      <c r="TA36" s="272"/>
      <c r="TB36" s="272"/>
      <c r="TC36" s="272"/>
      <c r="TD36" s="272"/>
      <c r="TE36" s="272"/>
      <c r="TF36" s="272"/>
      <c r="TG36" s="272"/>
      <c r="TH36" s="272"/>
      <c r="TI36" s="272"/>
      <c r="TJ36" s="272"/>
      <c r="TK36" s="272"/>
      <c r="TL36" s="272"/>
      <c r="TM36" s="272"/>
      <c r="TN36" s="272"/>
      <c r="TO36" s="272"/>
      <c r="TP36" s="272"/>
      <c r="TQ36" s="272"/>
      <c r="TR36" s="272"/>
      <c r="TS36" s="272"/>
      <c r="TT36" s="272"/>
      <c r="TU36" s="272"/>
      <c r="TV36" s="272"/>
      <c r="TW36" s="272"/>
      <c r="TX36" s="272"/>
      <c r="TY36" s="272"/>
      <c r="TZ36" s="272"/>
      <c r="UA36" s="272"/>
      <c r="UB36" s="272"/>
      <c r="UC36" s="272"/>
      <c r="UD36" s="272"/>
      <c r="UE36" s="272"/>
      <c r="UF36" s="272"/>
      <c r="UG36" s="272"/>
      <c r="UH36" s="272"/>
      <c r="UI36" s="272"/>
      <c r="UJ36" s="272"/>
      <c r="UK36" s="272"/>
      <c r="UL36" s="272"/>
      <c r="UM36" s="272"/>
      <c r="UN36" s="272"/>
      <c r="UO36" s="272"/>
      <c r="UP36" s="272"/>
      <c r="UQ36" s="272"/>
      <c r="UR36" s="272"/>
      <c r="US36" s="272"/>
      <c r="UT36" s="272"/>
      <c r="UU36" s="272"/>
      <c r="UV36" s="272"/>
      <c r="UW36" s="272"/>
      <c r="UX36" s="272"/>
      <c r="UY36" s="272"/>
      <c r="UZ36" s="272"/>
      <c r="VA36" s="272"/>
      <c r="VB36" s="272"/>
      <c r="VC36" s="272"/>
      <c r="VD36" s="272"/>
      <c r="VE36" s="272"/>
      <c r="VF36" s="272"/>
      <c r="VG36" s="272"/>
      <c r="VH36" s="272"/>
      <c r="VI36" s="272"/>
      <c r="VJ36" s="272"/>
      <c r="VK36" s="272"/>
      <c r="VL36" s="272"/>
      <c r="VM36" s="272"/>
      <c r="VN36" s="272"/>
      <c r="VO36" s="272"/>
      <c r="VP36" s="272"/>
      <c r="VQ36" s="272"/>
      <c r="VR36" s="272"/>
      <c r="VS36" s="272"/>
      <c r="VT36" s="272"/>
      <c r="VU36" s="272"/>
      <c r="VV36" s="272"/>
      <c r="VW36" s="272"/>
      <c r="VX36" s="272"/>
      <c r="VY36" s="272"/>
      <c r="VZ36" s="272"/>
      <c r="WA36" s="272"/>
      <c r="WB36" s="272"/>
      <c r="WC36" s="272"/>
      <c r="WD36" s="272"/>
      <c r="WE36" s="272"/>
      <c r="WF36" s="272"/>
      <c r="WG36" s="272"/>
      <c r="WH36" s="272"/>
      <c r="WI36" s="272"/>
      <c r="WJ36" s="272"/>
      <c r="WK36" s="272"/>
      <c r="WL36" s="272"/>
      <c r="WM36" s="272"/>
      <c r="WN36" s="272"/>
      <c r="WO36" s="272"/>
      <c r="WP36" s="272"/>
      <c r="WQ36" s="272"/>
      <c r="WR36" s="272"/>
      <c r="WS36" s="272"/>
      <c r="WT36" s="272"/>
      <c r="WU36" s="272"/>
      <c r="WV36" s="272"/>
      <c r="WW36" s="272"/>
      <c r="WX36" s="272"/>
      <c r="WY36" s="272"/>
      <c r="WZ36" s="272"/>
      <c r="XA36" s="272"/>
      <c r="XB36" s="272"/>
      <c r="XC36" s="272"/>
      <c r="XD36" s="272"/>
      <c r="XE36" s="272"/>
      <c r="XF36" s="272"/>
      <c r="XG36" s="272"/>
      <c r="XH36" s="272"/>
      <c r="XI36" s="272"/>
      <c r="XJ36" s="272"/>
      <c r="XK36" s="272"/>
      <c r="XL36" s="272"/>
      <c r="XM36" s="272"/>
      <c r="XN36" s="272"/>
      <c r="XO36" s="272"/>
      <c r="XP36" s="272"/>
      <c r="XQ36" s="272"/>
      <c r="XR36" s="272"/>
      <c r="XS36" s="272"/>
      <c r="XT36" s="272"/>
      <c r="XU36" s="272"/>
      <c r="XV36" s="272"/>
      <c r="XW36" s="272"/>
      <c r="XX36" s="272"/>
      <c r="XY36" s="272"/>
      <c r="XZ36" s="272"/>
      <c r="YA36" s="272"/>
      <c r="YB36" s="272"/>
      <c r="YC36" s="272"/>
      <c r="YD36" s="272"/>
      <c r="YE36" s="272"/>
      <c r="YF36" s="272"/>
      <c r="YG36" s="272"/>
      <c r="YH36" s="272"/>
      <c r="YI36" s="272"/>
      <c r="YJ36" s="272"/>
      <c r="YK36" s="272"/>
      <c r="YL36" s="272"/>
      <c r="YM36" s="272"/>
      <c r="YN36" s="272"/>
      <c r="YO36" s="272"/>
      <c r="YP36" s="272"/>
      <c r="YQ36" s="272"/>
      <c r="YR36" s="272"/>
      <c r="YS36" s="272"/>
      <c r="YT36" s="272"/>
      <c r="YU36" s="272"/>
      <c r="YV36" s="272"/>
      <c r="YW36" s="272"/>
      <c r="YX36" s="272"/>
      <c r="YY36" s="272"/>
      <c r="YZ36" s="272"/>
      <c r="ZA36" s="272"/>
      <c r="ZB36" s="272"/>
      <c r="ZC36" s="272"/>
      <c r="ZD36" s="272"/>
      <c r="ZE36" s="272"/>
      <c r="ZF36" s="272"/>
      <c r="ZG36" s="272"/>
      <c r="ZH36" s="272"/>
      <c r="ZI36" s="272"/>
      <c r="ZJ36" s="272"/>
      <c r="ZK36" s="272"/>
      <c r="ZL36" s="272"/>
      <c r="ZM36" s="272"/>
      <c r="ZN36" s="272"/>
      <c r="ZO36" s="272"/>
      <c r="ZP36" s="272"/>
      <c r="ZQ36" s="272"/>
      <c r="ZR36" s="272"/>
      <c r="ZS36" s="272"/>
      <c r="ZT36" s="272"/>
      <c r="ZU36" s="272"/>
      <c r="ZV36" s="272"/>
      <c r="ZW36" s="272"/>
      <c r="ZX36" s="272"/>
      <c r="ZY36" s="272"/>
      <c r="ZZ36" s="272"/>
      <c r="AAA36" s="272"/>
      <c r="AAB36" s="272"/>
      <c r="AAC36" s="272"/>
      <c r="AAD36" s="272"/>
      <c r="AAE36" s="272"/>
      <c r="AAF36" s="272"/>
      <c r="AAG36" s="272"/>
      <c r="AAH36" s="272"/>
      <c r="AAI36" s="272"/>
      <c r="AAJ36" s="272"/>
      <c r="AAK36" s="272"/>
      <c r="AAL36" s="272"/>
      <c r="AAM36" s="272"/>
      <c r="AAN36" s="272"/>
      <c r="AAO36" s="272"/>
      <c r="AAP36" s="272"/>
      <c r="AAQ36" s="272"/>
      <c r="AAR36" s="272"/>
      <c r="AAS36" s="272"/>
      <c r="AAT36" s="272"/>
      <c r="AAU36" s="272"/>
      <c r="AAV36" s="272"/>
      <c r="AAW36" s="272"/>
      <c r="AAX36" s="272"/>
      <c r="AAY36" s="272"/>
      <c r="AAZ36" s="272"/>
      <c r="ABA36" s="272"/>
      <c r="ABB36" s="272"/>
      <c r="ABC36" s="272"/>
      <c r="ABD36" s="272"/>
      <c r="ABE36" s="272"/>
      <c r="ABF36" s="272"/>
      <c r="ABG36" s="272"/>
      <c r="ABH36" s="272"/>
      <c r="ABI36" s="272"/>
      <c r="ABJ36" s="272"/>
      <c r="ABK36" s="272"/>
      <c r="ABL36" s="272"/>
      <c r="ABM36" s="272"/>
      <c r="ABN36" s="272"/>
      <c r="ABO36" s="272"/>
      <c r="ABP36" s="272"/>
      <c r="ABQ36" s="272"/>
      <c r="ABR36" s="272"/>
      <c r="ABS36" s="272"/>
      <c r="ABT36" s="272"/>
      <c r="ABU36" s="272"/>
      <c r="ABV36" s="272"/>
      <c r="ABW36" s="272"/>
      <c r="ABX36" s="272"/>
      <c r="ABY36" s="272"/>
      <c r="ABZ36" s="272"/>
      <c r="ACA36" s="272"/>
      <c r="ACB36" s="272"/>
      <c r="ACC36" s="272"/>
      <c r="ACD36" s="272"/>
      <c r="ACE36" s="272"/>
      <c r="ACF36" s="272"/>
      <c r="ACG36" s="272"/>
      <c r="ACH36" s="272"/>
      <c r="ACI36" s="272"/>
      <c r="ACJ36" s="272"/>
      <c r="ACK36" s="272"/>
      <c r="ACL36" s="272"/>
      <c r="ACM36" s="272"/>
      <c r="ACN36" s="272"/>
      <c r="ACO36" s="272"/>
      <c r="ACP36" s="272"/>
      <c r="ACQ36" s="272"/>
      <c r="ACR36" s="272"/>
      <c r="ACS36" s="272"/>
      <c r="ACT36" s="272"/>
      <c r="ACU36" s="272"/>
      <c r="ACV36" s="272"/>
      <c r="ACW36" s="272"/>
      <c r="ACX36" s="272"/>
      <c r="ACY36" s="272"/>
      <c r="ACZ36" s="272"/>
      <c r="ADA36" s="272"/>
      <c r="ADB36" s="272"/>
      <c r="ADC36" s="272"/>
      <c r="ADD36" s="272"/>
      <c r="ADE36" s="272"/>
      <c r="ADF36" s="272"/>
      <c r="ADG36" s="272"/>
      <c r="ADH36" s="272"/>
      <c r="ADI36" s="272"/>
      <c r="ADJ36" s="272"/>
      <c r="ADK36" s="272"/>
      <c r="ADL36" s="272"/>
      <c r="ADM36" s="272"/>
      <c r="ADN36" s="272"/>
      <c r="ADO36" s="272"/>
      <c r="ADP36" s="272"/>
      <c r="ADQ36" s="272"/>
      <c r="ADR36" s="272"/>
      <c r="ADS36" s="272"/>
      <c r="ADT36" s="272"/>
      <c r="ADU36" s="272"/>
      <c r="ADV36" s="272"/>
      <c r="ADW36" s="272"/>
      <c r="ADX36" s="272"/>
      <c r="ADY36" s="272"/>
      <c r="ADZ36" s="272"/>
      <c r="AEA36" s="272"/>
      <c r="AEB36" s="272"/>
      <c r="AEC36" s="272"/>
      <c r="AED36" s="272"/>
      <c r="AEE36" s="272"/>
      <c r="AEF36" s="272"/>
      <c r="AEG36" s="272"/>
      <c r="AEH36" s="272"/>
      <c r="AEI36" s="272"/>
      <c r="AEJ36" s="272"/>
      <c r="AEK36" s="272"/>
      <c r="AEL36" s="272"/>
      <c r="AEM36" s="272"/>
      <c r="AEN36" s="272"/>
      <c r="AEO36" s="272"/>
      <c r="AEP36" s="272"/>
      <c r="AEQ36" s="272"/>
      <c r="AER36" s="272"/>
      <c r="AES36" s="272"/>
      <c r="AET36" s="272"/>
      <c r="AEU36" s="272"/>
      <c r="AEV36" s="272"/>
      <c r="AEW36" s="272"/>
      <c r="AEX36" s="272"/>
      <c r="AEY36" s="272"/>
      <c r="AEZ36" s="272"/>
      <c r="AFA36" s="272"/>
      <c r="AFB36" s="272"/>
      <c r="AFC36" s="272"/>
      <c r="AFD36" s="272"/>
      <c r="AFE36" s="272"/>
      <c r="AFF36" s="272"/>
      <c r="AFG36" s="272"/>
      <c r="AFH36" s="272"/>
      <c r="AFI36" s="272"/>
      <c r="AFJ36" s="272"/>
      <c r="AFK36" s="272"/>
      <c r="AFL36" s="272"/>
      <c r="AFM36" s="272"/>
      <c r="AFN36" s="272"/>
      <c r="AFO36" s="272"/>
      <c r="AFP36" s="272"/>
      <c r="AFQ36" s="272"/>
      <c r="AFR36" s="272"/>
      <c r="AFS36" s="272"/>
      <c r="AFT36" s="272"/>
      <c r="AFU36" s="272"/>
      <c r="AFV36" s="272"/>
      <c r="AFW36" s="272"/>
      <c r="AFX36" s="272"/>
      <c r="AFY36" s="272"/>
      <c r="AFZ36" s="272"/>
      <c r="AGA36" s="272"/>
      <c r="AGB36" s="272"/>
      <c r="AGC36" s="272"/>
      <c r="AGD36" s="272"/>
      <c r="AGE36" s="272"/>
      <c r="AGF36" s="272"/>
      <c r="AGG36" s="272"/>
      <c r="AGH36" s="272"/>
      <c r="AGI36" s="272"/>
      <c r="AGJ36" s="272"/>
      <c r="AGK36" s="272"/>
      <c r="AGL36" s="272"/>
      <c r="AGM36" s="272"/>
      <c r="AGN36" s="272"/>
      <c r="AGO36" s="272"/>
      <c r="AGP36" s="272"/>
      <c r="AGQ36" s="272"/>
      <c r="AGR36" s="272"/>
      <c r="AGS36" s="272"/>
      <c r="AGT36" s="272"/>
      <c r="AGU36" s="272"/>
      <c r="AGV36" s="272"/>
      <c r="AGW36" s="272"/>
      <c r="AGX36" s="272"/>
      <c r="AGY36" s="272"/>
      <c r="AGZ36" s="272"/>
      <c r="AHA36" s="272"/>
      <c r="AHB36" s="272"/>
      <c r="AHC36" s="272"/>
      <c r="AHD36" s="272"/>
      <c r="AHE36" s="272"/>
      <c r="AHF36" s="272"/>
      <c r="AHG36" s="272"/>
      <c r="AHH36" s="272"/>
      <c r="AHI36" s="272"/>
      <c r="AHJ36" s="272"/>
      <c r="AHK36" s="272"/>
      <c r="AHL36" s="272"/>
      <c r="AHM36" s="272"/>
      <c r="AHN36" s="272"/>
      <c r="AHO36" s="272"/>
      <c r="AHP36" s="272"/>
      <c r="AHQ36" s="272"/>
      <c r="AHR36" s="272"/>
      <c r="AHS36" s="272"/>
      <c r="AHT36" s="272"/>
      <c r="AHU36" s="272"/>
      <c r="AHV36" s="272"/>
      <c r="AHW36" s="272"/>
      <c r="AHX36" s="272"/>
      <c r="AHY36" s="272"/>
      <c r="AHZ36" s="272"/>
      <c r="AIA36" s="272"/>
      <c r="AIB36" s="272"/>
      <c r="AIC36" s="272"/>
      <c r="AID36" s="272"/>
      <c r="AIE36" s="272"/>
      <c r="AIF36" s="272"/>
      <c r="AIG36" s="272"/>
      <c r="AIH36" s="272"/>
      <c r="AII36" s="272"/>
      <c r="AIJ36" s="272"/>
      <c r="AIK36" s="272"/>
      <c r="AIL36" s="272"/>
      <c r="AIM36" s="272"/>
      <c r="AIN36" s="272"/>
      <c r="AIO36" s="272"/>
      <c r="AIP36" s="272"/>
      <c r="AIQ36" s="272"/>
      <c r="AIR36" s="272"/>
      <c r="AIS36" s="272"/>
      <c r="AIT36" s="272"/>
      <c r="AIU36" s="272"/>
      <c r="AIV36" s="272"/>
      <c r="AIW36" s="272"/>
      <c r="AIX36" s="272"/>
      <c r="AIY36" s="272"/>
      <c r="AIZ36" s="272"/>
      <c r="AJA36" s="272"/>
      <c r="AJB36" s="272"/>
      <c r="AJC36" s="272"/>
      <c r="AJD36" s="272"/>
      <c r="AJE36" s="272"/>
      <c r="AJF36" s="272"/>
      <c r="AJG36" s="272"/>
      <c r="AJH36" s="272"/>
      <c r="AJI36" s="272"/>
      <c r="AJJ36" s="272"/>
      <c r="AJK36" s="272"/>
      <c r="AJL36" s="272"/>
      <c r="AJM36" s="272"/>
      <c r="AJN36" s="272"/>
      <c r="AJO36" s="272"/>
      <c r="AJP36" s="272"/>
      <c r="AJQ36" s="272"/>
      <c r="AJR36" s="272"/>
      <c r="AJS36" s="272"/>
      <c r="AJT36" s="272"/>
      <c r="AJU36" s="272"/>
      <c r="AJV36" s="272"/>
      <c r="AJW36" s="272"/>
      <c r="AJX36" s="272"/>
      <c r="AJY36" s="272"/>
      <c r="AJZ36" s="272"/>
      <c r="AKA36" s="272"/>
      <c r="AKB36" s="272"/>
      <c r="AKC36" s="272"/>
      <c r="AKD36" s="272"/>
      <c r="AKE36" s="272"/>
      <c r="AKF36" s="272"/>
      <c r="AKG36" s="272"/>
      <c r="AKH36" s="272"/>
      <c r="AKI36" s="272"/>
      <c r="AKJ36" s="272"/>
      <c r="AKK36" s="272"/>
      <c r="AKL36" s="272"/>
      <c r="AKM36" s="272"/>
      <c r="AKN36" s="272"/>
      <c r="AKO36" s="272"/>
      <c r="AKP36" s="272"/>
      <c r="AKQ36" s="272"/>
      <c r="AKR36" s="272"/>
      <c r="AKS36" s="272"/>
      <c r="AKT36" s="272"/>
      <c r="AKU36" s="272"/>
      <c r="AKV36" s="272"/>
      <c r="AKW36" s="272"/>
      <c r="AKX36" s="272"/>
      <c r="AKY36" s="272"/>
      <c r="AKZ36" s="272"/>
      <c r="ALA36" s="272"/>
      <c r="ALB36" s="272"/>
      <c r="ALC36" s="272"/>
      <c r="ALD36" s="272"/>
      <c r="ALE36" s="272"/>
      <c r="ALF36" s="272"/>
      <c r="ALG36" s="272"/>
      <c r="ALH36" s="272"/>
      <c r="ALI36" s="272"/>
      <c r="ALJ36" s="272"/>
      <c r="ALK36" s="272"/>
      <c r="ALL36" s="272"/>
      <c r="ALM36" s="272"/>
      <c r="ALN36" s="272"/>
      <c r="ALO36" s="272"/>
      <c r="ALP36" s="272"/>
      <c r="ALQ36" s="272"/>
      <c r="ALR36" s="272"/>
      <c r="ALS36" s="272"/>
      <c r="ALT36" s="272"/>
      <c r="ALU36" s="272"/>
      <c r="ALV36" s="272"/>
      <c r="ALW36" s="272"/>
      <c r="ALX36" s="272"/>
      <c r="ALY36" s="272"/>
      <c r="ALZ36" s="272"/>
      <c r="AMA36" s="272"/>
      <c r="AMB36" s="272"/>
      <c r="AMC36" s="272"/>
      <c r="AMD36" s="272"/>
      <c r="AME36" s="272"/>
      <c r="AMF36" s="272"/>
      <c r="AMG36" s="272"/>
      <c r="AMH36" s="272"/>
      <c r="AMI36" s="272"/>
      <c r="AMJ36" s="272"/>
      <c r="AMK36" s="272"/>
      <c r="AML36" s="272"/>
      <c r="AMM36" s="272"/>
      <c r="AMN36" s="272"/>
      <c r="AMO36" s="272"/>
      <c r="AMP36" s="272"/>
      <c r="AMQ36" s="272"/>
      <c r="AMR36" s="272"/>
      <c r="AMS36" s="272"/>
      <c r="AMT36" s="272"/>
      <c r="AMU36" s="272"/>
      <c r="AMV36" s="272"/>
      <c r="AMW36" s="272"/>
      <c r="AMX36" s="272"/>
      <c r="AMY36" s="272"/>
      <c r="AMZ36" s="272"/>
      <c r="ANA36" s="272"/>
      <c r="ANB36" s="272"/>
      <c r="ANC36" s="272"/>
      <c r="AND36" s="272"/>
      <c r="ANE36" s="272"/>
      <c r="ANF36" s="272"/>
      <c r="ANG36" s="272"/>
      <c r="ANH36" s="272"/>
      <c r="ANI36" s="272"/>
      <c r="ANJ36" s="272"/>
      <c r="ANK36" s="272"/>
      <c r="ANL36" s="272"/>
      <c r="ANM36" s="272"/>
      <c r="ANN36" s="272"/>
      <c r="ANO36" s="272"/>
      <c r="ANP36" s="272"/>
      <c r="ANQ36" s="272"/>
      <c r="ANR36" s="272"/>
      <c r="ANS36" s="272"/>
      <c r="ANT36" s="272"/>
      <c r="ANU36" s="272"/>
      <c r="ANV36" s="272"/>
      <c r="ANW36" s="272"/>
      <c r="ANX36" s="272"/>
      <c r="ANY36" s="272"/>
      <c r="ANZ36" s="272"/>
      <c r="AOA36" s="272"/>
      <c r="AOB36" s="272"/>
      <c r="AOC36" s="272"/>
      <c r="AOD36" s="272"/>
      <c r="AOE36" s="272"/>
      <c r="AOF36" s="272"/>
      <c r="AOG36" s="272"/>
      <c r="AOH36" s="272"/>
      <c r="AOI36" s="272"/>
      <c r="AOJ36" s="272"/>
      <c r="AOK36" s="272"/>
      <c r="AOL36" s="272"/>
      <c r="AOM36" s="272"/>
      <c r="AON36" s="272"/>
      <c r="AOO36" s="272"/>
      <c r="AOP36" s="272"/>
      <c r="AOQ36" s="272"/>
      <c r="AOR36" s="272"/>
      <c r="AOS36" s="272"/>
      <c r="AOT36" s="272"/>
      <c r="AOU36" s="272"/>
      <c r="AOV36" s="272"/>
      <c r="AOW36" s="272"/>
      <c r="AOX36" s="272"/>
      <c r="AOY36" s="272"/>
      <c r="AOZ36" s="272"/>
      <c r="APA36" s="272"/>
      <c r="APB36" s="272"/>
      <c r="APC36" s="272"/>
      <c r="APD36" s="272"/>
      <c r="APE36" s="272"/>
      <c r="APF36" s="272"/>
      <c r="APG36" s="272"/>
      <c r="APH36" s="272"/>
      <c r="API36" s="272"/>
      <c r="APJ36" s="272"/>
      <c r="APK36" s="272"/>
      <c r="APL36" s="272"/>
      <c r="APM36" s="272"/>
      <c r="APN36" s="272"/>
      <c r="APO36" s="272"/>
      <c r="APP36" s="272"/>
      <c r="APQ36" s="272"/>
      <c r="APR36" s="272"/>
      <c r="APS36" s="272"/>
      <c r="APT36" s="272"/>
      <c r="APU36" s="272"/>
      <c r="APV36" s="272"/>
      <c r="APW36" s="272"/>
      <c r="APX36" s="272"/>
      <c r="APY36" s="272"/>
      <c r="APZ36" s="272"/>
      <c r="AQA36" s="272"/>
      <c r="AQB36" s="272"/>
      <c r="AQC36" s="272"/>
      <c r="AQD36" s="272"/>
      <c r="AQE36" s="272"/>
      <c r="AQF36" s="272"/>
      <c r="AQG36" s="272"/>
      <c r="AQH36" s="272"/>
      <c r="AQI36" s="272"/>
      <c r="AQJ36" s="272"/>
      <c r="AQK36" s="272"/>
      <c r="AQL36" s="272"/>
      <c r="AQM36" s="272"/>
      <c r="AQN36" s="272"/>
      <c r="AQO36" s="272"/>
      <c r="AQP36" s="272"/>
      <c r="AQQ36" s="272"/>
      <c r="AQR36" s="272"/>
      <c r="AQS36" s="272"/>
      <c r="AQT36" s="272"/>
      <c r="AQU36" s="272"/>
      <c r="AQV36" s="272"/>
      <c r="AQW36" s="272"/>
      <c r="AQX36" s="272"/>
      <c r="AQY36" s="272"/>
      <c r="AQZ36" s="272"/>
      <c r="ARA36" s="272"/>
      <c r="ARB36" s="272"/>
      <c r="ARC36" s="272"/>
      <c r="ARD36" s="272"/>
      <c r="ARE36" s="272"/>
      <c r="ARF36" s="272"/>
      <c r="ARG36" s="272"/>
      <c r="ARH36" s="272"/>
      <c r="ARI36" s="272"/>
      <c r="ARJ36" s="272"/>
      <c r="ARK36" s="272"/>
      <c r="ARL36" s="272"/>
      <c r="ARM36" s="272"/>
      <c r="ARN36" s="272"/>
      <c r="ARO36" s="272"/>
      <c r="ARP36" s="272"/>
      <c r="ARQ36" s="272"/>
      <c r="ARR36" s="272"/>
      <c r="ARS36" s="272"/>
      <c r="ART36" s="272"/>
      <c r="ARU36" s="272"/>
      <c r="ARV36" s="272"/>
      <c r="ARW36" s="272"/>
      <c r="ARX36" s="272"/>
      <c r="ARY36" s="272"/>
      <c r="ARZ36" s="272"/>
      <c r="ASA36" s="272"/>
      <c r="ASB36" s="272"/>
      <c r="ASC36" s="272"/>
      <c r="ASD36" s="272"/>
      <c r="ASE36" s="272"/>
      <c r="ASF36" s="272"/>
      <c r="ASG36" s="272"/>
      <c r="ASH36" s="272"/>
      <c r="ASI36" s="272"/>
      <c r="ASJ36" s="272"/>
      <c r="ASK36" s="272"/>
      <c r="ASL36" s="272"/>
      <c r="ASM36" s="272"/>
      <c r="ASN36" s="272"/>
      <c r="ASO36" s="272"/>
      <c r="ASP36" s="272"/>
      <c r="ASQ36" s="272"/>
      <c r="ASR36" s="272"/>
      <c r="ASS36" s="272"/>
      <c r="AST36" s="272"/>
      <c r="ASU36" s="272"/>
      <c r="ASV36" s="272"/>
      <c r="ASW36" s="272"/>
      <c r="ASX36" s="272"/>
      <c r="ASY36" s="272"/>
      <c r="ASZ36" s="272"/>
      <c r="ATA36" s="272"/>
      <c r="ATB36" s="272"/>
      <c r="ATC36" s="272"/>
      <c r="ATD36" s="272"/>
      <c r="ATE36" s="272"/>
      <c r="ATF36" s="272"/>
      <c r="ATG36" s="272"/>
      <c r="ATH36" s="272"/>
      <c r="ATI36" s="272"/>
      <c r="ATJ36" s="272"/>
      <c r="ATK36" s="272"/>
      <c r="ATL36" s="272"/>
      <c r="ATM36" s="272"/>
      <c r="ATN36" s="272"/>
      <c r="ATO36" s="272"/>
      <c r="ATP36" s="272"/>
      <c r="ATQ36" s="272"/>
      <c r="ATR36" s="272"/>
      <c r="ATS36" s="272"/>
      <c r="ATT36" s="272"/>
      <c r="ATU36" s="272"/>
      <c r="ATV36" s="272"/>
      <c r="ATW36" s="272"/>
      <c r="ATX36" s="272"/>
      <c r="ATY36" s="272"/>
      <c r="ATZ36" s="272"/>
      <c r="AUA36" s="272"/>
      <c r="AUB36" s="272"/>
      <c r="AUC36" s="272"/>
      <c r="AUD36" s="272"/>
      <c r="AUE36" s="272"/>
      <c r="AUF36" s="272"/>
      <c r="AUG36" s="272"/>
      <c r="AUH36" s="272"/>
      <c r="AUI36" s="272"/>
      <c r="AUJ36" s="272"/>
      <c r="AUK36" s="272"/>
      <c r="AUL36" s="272"/>
      <c r="AUM36" s="272"/>
      <c r="AUN36" s="272"/>
      <c r="AUO36" s="272"/>
      <c r="AUP36" s="272"/>
      <c r="AUQ36" s="272"/>
      <c r="AUR36" s="272"/>
      <c r="AUS36" s="272"/>
      <c r="AUT36" s="272"/>
      <c r="AUU36" s="272"/>
      <c r="AUV36" s="272"/>
      <c r="AUW36" s="272"/>
      <c r="AUX36" s="272"/>
      <c r="AUY36" s="272"/>
      <c r="AUZ36" s="272"/>
      <c r="AVA36" s="272"/>
      <c r="AVB36" s="272"/>
      <c r="AVC36" s="272"/>
      <c r="AVD36" s="272"/>
      <c r="AVE36" s="272"/>
      <c r="AVF36" s="272"/>
      <c r="AVG36" s="272"/>
      <c r="AVH36" s="272"/>
      <c r="AVI36" s="272"/>
      <c r="AVJ36" s="272"/>
      <c r="AVK36" s="272"/>
      <c r="AVL36" s="272"/>
      <c r="AVM36" s="272"/>
      <c r="AVN36" s="272"/>
      <c r="AVO36" s="272"/>
      <c r="AVP36" s="272"/>
      <c r="AVQ36" s="272"/>
      <c r="AVR36" s="272"/>
      <c r="AVS36" s="272"/>
      <c r="AVT36" s="272"/>
      <c r="AVU36" s="272"/>
      <c r="AVV36" s="272"/>
      <c r="AVW36" s="272"/>
      <c r="AVX36" s="272"/>
      <c r="AVY36" s="272"/>
      <c r="AVZ36" s="272"/>
      <c r="AWA36" s="272"/>
      <c r="AWB36" s="272"/>
      <c r="AWC36" s="272"/>
      <c r="AWD36" s="272"/>
      <c r="AWE36" s="272"/>
      <c r="AWF36" s="272"/>
      <c r="AWG36" s="272"/>
      <c r="AWH36" s="272"/>
      <c r="AWI36" s="272"/>
      <c r="AWJ36" s="272"/>
      <c r="AWK36" s="272"/>
      <c r="AWL36" s="272"/>
      <c r="AWM36" s="272"/>
      <c r="AWN36" s="272"/>
      <c r="AWO36" s="272"/>
      <c r="AWP36" s="272"/>
      <c r="AWQ36" s="272"/>
      <c r="AWR36" s="272"/>
      <c r="AWS36" s="272"/>
      <c r="AWT36" s="272"/>
      <c r="AWU36" s="272"/>
      <c r="AWV36" s="272"/>
      <c r="AWW36" s="272"/>
      <c r="AWX36" s="272"/>
      <c r="AWY36" s="272"/>
      <c r="AWZ36" s="272"/>
      <c r="AXA36" s="272"/>
      <c r="AXB36" s="272"/>
      <c r="AXC36" s="272"/>
      <c r="AXD36" s="272"/>
      <c r="AXE36" s="272"/>
      <c r="AXF36" s="272"/>
      <c r="AXG36" s="272"/>
      <c r="AXH36" s="272"/>
      <c r="AXI36" s="272"/>
      <c r="AXJ36" s="272"/>
      <c r="AXK36" s="272"/>
      <c r="AXL36" s="272"/>
      <c r="AXM36" s="272"/>
      <c r="AXN36" s="272"/>
      <c r="AXO36" s="272"/>
      <c r="AXP36" s="272"/>
      <c r="AXQ36" s="272"/>
      <c r="AXR36" s="272"/>
      <c r="AXS36" s="272"/>
      <c r="AXT36" s="272"/>
      <c r="AXU36" s="272"/>
      <c r="AXV36" s="272"/>
      <c r="AXW36" s="272"/>
      <c r="AXX36" s="272"/>
      <c r="AXY36" s="272"/>
      <c r="AXZ36" s="272"/>
      <c r="AYA36" s="272"/>
      <c r="AYB36" s="272"/>
      <c r="AYC36" s="272"/>
      <c r="AYD36" s="272"/>
      <c r="AYE36" s="272"/>
      <c r="AYF36" s="272"/>
      <c r="AYG36" s="272"/>
      <c r="AYH36" s="272"/>
      <c r="AYI36" s="272"/>
      <c r="AYJ36" s="272"/>
      <c r="AYK36" s="272"/>
      <c r="AYL36" s="272"/>
      <c r="AYM36" s="272"/>
      <c r="AYN36" s="272"/>
      <c r="AYO36" s="272"/>
      <c r="AYP36" s="272"/>
      <c r="AYQ36" s="272"/>
      <c r="AYR36" s="272"/>
      <c r="AYS36" s="272"/>
      <c r="AYT36" s="272"/>
      <c r="AYU36" s="272"/>
      <c r="AYV36" s="272"/>
      <c r="AYW36" s="272"/>
      <c r="AYX36" s="272"/>
      <c r="AYY36" s="272"/>
      <c r="AYZ36" s="272"/>
      <c r="AZA36" s="272"/>
      <c r="AZB36" s="272"/>
      <c r="AZC36" s="272"/>
      <c r="AZD36" s="272"/>
      <c r="AZE36" s="272"/>
      <c r="AZF36" s="272"/>
      <c r="AZG36" s="272"/>
      <c r="AZH36" s="272"/>
      <c r="AZI36" s="272"/>
      <c r="AZJ36" s="272"/>
      <c r="AZK36" s="272"/>
      <c r="AZL36" s="272"/>
      <c r="AZM36" s="272"/>
      <c r="AZN36" s="272"/>
      <c r="AZO36" s="272"/>
      <c r="AZP36" s="272"/>
      <c r="AZQ36" s="272"/>
      <c r="AZR36" s="272"/>
      <c r="AZS36" s="272"/>
      <c r="AZT36" s="272"/>
      <c r="AZU36" s="272"/>
      <c r="AZV36" s="272"/>
      <c r="AZW36" s="272"/>
      <c r="AZX36" s="272"/>
      <c r="AZY36" s="272"/>
      <c r="AZZ36" s="272"/>
      <c r="BAA36" s="272"/>
      <c r="BAB36" s="272"/>
      <c r="BAC36" s="272"/>
      <c r="BAD36" s="272"/>
      <c r="BAE36" s="272"/>
      <c r="BAF36" s="272"/>
      <c r="BAG36" s="272"/>
      <c r="BAH36" s="272"/>
      <c r="BAI36" s="272"/>
      <c r="BAJ36" s="272"/>
      <c r="BAK36" s="272"/>
      <c r="BAL36" s="272"/>
      <c r="BAM36" s="272"/>
      <c r="BAN36" s="272"/>
      <c r="BAO36" s="272"/>
      <c r="BAP36" s="272"/>
      <c r="BAQ36" s="272"/>
      <c r="BAR36" s="272"/>
      <c r="BAS36" s="272"/>
      <c r="BAT36" s="272"/>
      <c r="BAU36" s="272"/>
      <c r="BAV36" s="272"/>
      <c r="BAW36" s="272"/>
      <c r="BAX36" s="272"/>
      <c r="BAY36" s="272"/>
      <c r="BAZ36" s="272"/>
      <c r="BBA36" s="272"/>
      <c r="BBB36" s="272"/>
      <c r="BBC36" s="272"/>
      <c r="BBD36" s="272"/>
      <c r="BBE36" s="272"/>
      <c r="BBF36" s="272"/>
      <c r="BBG36" s="272"/>
      <c r="BBH36" s="272"/>
      <c r="BBI36" s="272"/>
      <c r="BBJ36" s="272"/>
      <c r="BBK36" s="272"/>
      <c r="BBL36" s="272"/>
      <c r="BBM36" s="272"/>
      <c r="BBN36" s="272"/>
      <c r="BBO36" s="272"/>
      <c r="BBP36" s="272"/>
      <c r="BBQ36" s="272"/>
      <c r="BBR36" s="272"/>
      <c r="BBS36" s="272"/>
      <c r="BBT36" s="272"/>
      <c r="BBU36" s="272"/>
      <c r="BBV36" s="272"/>
      <c r="BBW36" s="272"/>
      <c r="BBX36" s="272"/>
      <c r="BBY36" s="272"/>
      <c r="BBZ36" s="272"/>
      <c r="BCA36" s="272"/>
      <c r="BCB36" s="272"/>
      <c r="BCC36" s="272"/>
      <c r="BCD36" s="272"/>
      <c r="BCE36" s="272"/>
      <c r="BCF36" s="272"/>
      <c r="BCG36" s="272"/>
      <c r="BCH36" s="272"/>
      <c r="BCI36" s="272"/>
      <c r="BCJ36" s="272"/>
      <c r="BCK36" s="272"/>
      <c r="BCL36" s="272"/>
      <c r="BCM36" s="272"/>
      <c r="BCN36" s="272"/>
      <c r="BCO36" s="272"/>
      <c r="BCP36" s="272"/>
      <c r="BCQ36" s="272"/>
      <c r="BCR36" s="272"/>
      <c r="BCS36" s="272"/>
      <c r="BCT36" s="272"/>
      <c r="BCU36" s="272"/>
      <c r="BCV36" s="272"/>
      <c r="BCW36" s="272"/>
      <c r="BCX36" s="272"/>
      <c r="BCY36" s="272"/>
      <c r="BCZ36" s="272"/>
      <c r="BDA36" s="272"/>
      <c r="BDB36" s="272"/>
      <c r="BDC36" s="272"/>
      <c r="BDD36" s="272"/>
      <c r="BDE36" s="272"/>
      <c r="BDF36" s="272"/>
      <c r="BDG36" s="272"/>
      <c r="BDH36" s="272"/>
      <c r="BDI36" s="272"/>
      <c r="BDJ36" s="272"/>
      <c r="BDK36" s="272"/>
      <c r="BDL36" s="272"/>
      <c r="BDM36" s="272"/>
      <c r="BDN36" s="272"/>
      <c r="BDO36" s="272"/>
      <c r="BDP36" s="272"/>
      <c r="BDQ36" s="272"/>
      <c r="BDR36" s="272"/>
      <c r="BDS36" s="272"/>
      <c r="BDT36" s="272"/>
      <c r="BDU36" s="272"/>
      <c r="BDV36" s="272"/>
      <c r="BDW36" s="272"/>
      <c r="BDX36" s="272"/>
      <c r="BDY36" s="272"/>
      <c r="BDZ36" s="272"/>
      <c r="BEA36" s="272"/>
      <c r="BEB36" s="272"/>
      <c r="BEC36" s="272"/>
      <c r="BED36" s="272"/>
      <c r="BEE36" s="272"/>
      <c r="BEF36" s="272"/>
      <c r="BEG36" s="272"/>
      <c r="BEH36" s="272"/>
      <c r="BEI36" s="272"/>
      <c r="BEJ36" s="272"/>
      <c r="BEK36" s="272"/>
      <c r="BEL36" s="272"/>
      <c r="BEM36" s="272"/>
      <c r="BEN36" s="272"/>
      <c r="BEO36" s="272"/>
      <c r="BEP36" s="272"/>
      <c r="BEQ36" s="272"/>
      <c r="BER36" s="272"/>
      <c r="BES36" s="272"/>
      <c r="BET36" s="272"/>
      <c r="BEU36" s="272"/>
      <c r="BEV36" s="272"/>
      <c r="BEW36" s="272"/>
      <c r="BEX36" s="272"/>
      <c r="BEY36" s="272"/>
      <c r="BEZ36" s="272"/>
      <c r="BFA36" s="272"/>
      <c r="BFB36" s="272"/>
      <c r="BFC36" s="272"/>
      <c r="BFD36" s="272"/>
      <c r="BFE36" s="272"/>
      <c r="BFF36" s="272"/>
      <c r="BFG36" s="272"/>
      <c r="BFH36" s="272"/>
      <c r="BFI36" s="272"/>
      <c r="BFJ36" s="272"/>
      <c r="BFK36" s="272"/>
      <c r="BFL36" s="272"/>
      <c r="BFM36" s="272"/>
      <c r="BFN36" s="272"/>
      <c r="BFO36" s="272"/>
      <c r="BFP36" s="272"/>
      <c r="BFQ36" s="272"/>
      <c r="BFR36" s="272"/>
      <c r="BFS36" s="272"/>
      <c r="BFT36" s="272"/>
      <c r="BFU36" s="272"/>
      <c r="BFV36" s="272"/>
      <c r="BFW36" s="272"/>
      <c r="BFX36" s="272"/>
      <c r="BFY36" s="272"/>
      <c r="BFZ36" s="272"/>
      <c r="BGA36" s="272"/>
      <c r="BGB36" s="272"/>
      <c r="BGC36" s="272"/>
      <c r="BGD36" s="272"/>
      <c r="BGE36" s="272"/>
      <c r="BGF36" s="272"/>
      <c r="BGG36" s="272"/>
      <c r="BGH36" s="272"/>
      <c r="BGI36" s="272"/>
      <c r="BGJ36" s="272"/>
      <c r="BGK36" s="272"/>
      <c r="BGL36" s="272"/>
      <c r="BGM36" s="272"/>
      <c r="BGN36" s="272"/>
      <c r="BGO36" s="272"/>
      <c r="BGP36" s="272"/>
      <c r="BGQ36" s="272"/>
      <c r="BGR36" s="272"/>
      <c r="BGS36" s="272"/>
      <c r="BGT36" s="272"/>
      <c r="BGU36" s="272"/>
      <c r="BGV36" s="272"/>
      <c r="BGW36" s="272"/>
      <c r="BGX36" s="272"/>
      <c r="BGY36" s="272"/>
      <c r="BGZ36" s="272"/>
      <c r="BHA36" s="272"/>
      <c r="BHB36" s="272"/>
      <c r="BHC36" s="272"/>
      <c r="BHD36" s="272"/>
      <c r="BHE36" s="272"/>
      <c r="BHF36" s="272"/>
      <c r="BHG36" s="272"/>
      <c r="BHH36" s="272"/>
      <c r="BHI36" s="272"/>
      <c r="BHJ36" s="272"/>
      <c r="BHK36" s="272"/>
      <c r="BHL36" s="272"/>
      <c r="BHM36" s="272"/>
      <c r="BHN36" s="272"/>
      <c r="BHO36" s="272"/>
      <c r="BHP36" s="272"/>
      <c r="BHQ36" s="272"/>
      <c r="BHR36" s="272"/>
      <c r="BHS36" s="272"/>
      <c r="BHT36" s="272"/>
      <c r="BHU36" s="272"/>
      <c r="BHV36" s="272"/>
      <c r="BHW36" s="272"/>
      <c r="BHX36" s="272"/>
      <c r="BHY36" s="272"/>
      <c r="BHZ36" s="272"/>
      <c r="BIA36" s="272"/>
      <c r="BIB36" s="272"/>
      <c r="BIC36" s="272"/>
      <c r="BID36" s="272"/>
      <c r="BIE36" s="272"/>
      <c r="BIF36" s="272"/>
      <c r="BIG36" s="272"/>
      <c r="BIH36" s="272"/>
      <c r="BII36" s="272"/>
      <c r="BIJ36" s="272"/>
      <c r="BIK36" s="272"/>
      <c r="BIL36" s="272"/>
      <c r="BIM36" s="272"/>
      <c r="BIN36" s="272"/>
      <c r="BIO36" s="272"/>
      <c r="BIP36" s="272"/>
      <c r="BIQ36" s="272"/>
      <c r="BIR36" s="272"/>
      <c r="BIS36" s="272"/>
      <c r="BIT36" s="272"/>
      <c r="BIU36" s="272"/>
      <c r="BIV36" s="272"/>
      <c r="BIW36" s="272"/>
      <c r="BIX36" s="272"/>
      <c r="BIY36" s="272"/>
      <c r="BIZ36" s="272"/>
      <c r="BJA36" s="272"/>
      <c r="BJB36" s="272"/>
      <c r="BJC36" s="272"/>
      <c r="BJD36" s="272"/>
      <c r="BJE36" s="272"/>
      <c r="BJF36" s="272"/>
      <c r="BJG36" s="272"/>
      <c r="BJH36" s="272"/>
      <c r="BJI36" s="272"/>
      <c r="BJJ36" s="272"/>
      <c r="BJK36" s="272"/>
      <c r="BJL36" s="272"/>
      <c r="BJM36" s="272"/>
      <c r="BJN36" s="272"/>
      <c r="BJO36" s="272"/>
      <c r="BJP36" s="272"/>
      <c r="BJQ36" s="272"/>
      <c r="BJR36" s="272"/>
      <c r="BJS36" s="272"/>
      <c r="BJT36" s="272"/>
      <c r="BJU36" s="272"/>
      <c r="BJV36" s="272"/>
      <c r="BJW36" s="272"/>
      <c r="BJX36" s="272"/>
      <c r="BJY36" s="272"/>
      <c r="BJZ36" s="272"/>
      <c r="BKA36" s="272"/>
      <c r="BKB36" s="272"/>
      <c r="BKC36" s="272"/>
      <c r="BKD36" s="272"/>
      <c r="BKE36" s="272"/>
      <c r="BKF36" s="272"/>
      <c r="BKG36" s="272"/>
      <c r="BKH36" s="272"/>
      <c r="BKI36" s="272"/>
      <c r="BKJ36" s="272"/>
      <c r="BKK36" s="272"/>
      <c r="BKL36" s="272"/>
      <c r="BKM36" s="272"/>
      <c r="BKN36" s="272"/>
      <c r="BKO36" s="272"/>
      <c r="BKP36" s="272"/>
      <c r="BKQ36" s="272"/>
      <c r="BKR36" s="272"/>
      <c r="BKS36" s="272"/>
      <c r="BKT36" s="272"/>
      <c r="BKU36" s="272"/>
      <c r="BKV36" s="272"/>
      <c r="BKW36" s="272"/>
      <c r="BKX36" s="272"/>
      <c r="BKY36" s="272"/>
      <c r="BKZ36" s="272"/>
      <c r="BLA36" s="272"/>
      <c r="BLB36" s="272"/>
      <c r="BLC36" s="272"/>
      <c r="BLD36" s="272"/>
      <c r="BLE36" s="272"/>
      <c r="BLF36" s="272"/>
      <c r="BLG36" s="272"/>
      <c r="BLH36" s="272"/>
      <c r="BLI36" s="272"/>
      <c r="BLJ36" s="272"/>
      <c r="BLK36" s="272"/>
      <c r="BLL36" s="272"/>
      <c r="BLM36" s="272"/>
      <c r="BLN36" s="272"/>
      <c r="BLO36" s="272"/>
      <c r="BLP36" s="272"/>
      <c r="BLQ36" s="272"/>
      <c r="BLR36" s="272"/>
      <c r="BLS36" s="272"/>
      <c r="BLT36" s="272"/>
      <c r="BLU36" s="272"/>
      <c r="BLV36" s="272"/>
      <c r="BLW36" s="272"/>
      <c r="BLX36" s="272"/>
      <c r="BLY36" s="272"/>
      <c r="BLZ36" s="272"/>
      <c r="BMA36" s="272"/>
      <c r="BMB36" s="272"/>
      <c r="BMC36" s="272"/>
      <c r="BMD36" s="272"/>
      <c r="BME36" s="272"/>
      <c r="BMF36" s="272"/>
      <c r="BMG36" s="272"/>
      <c r="BMH36" s="272"/>
      <c r="BMI36" s="272"/>
      <c r="BMJ36" s="272"/>
      <c r="BMK36" s="272"/>
      <c r="BML36" s="272"/>
      <c r="BMM36" s="272"/>
      <c r="BMN36" s="272"/>
      <c r="BMO36" s="272"/>
      <c r="BMP36" s="272"/>
      <c r="BMQ36" s="272"/>
      <c r="BMR36" s="272"/>
      <c r="BMS36" s="272"/>
      <c r="BMT36" s="272"/>
      <c r="BMU36" s="272"/>
      <c r="BMV36" s="272"/>
      <c r="BMW36" s="272"/>
      <c r="BMX36" s="272"/>
      <c r="BMY36" s="272"/>
      <c r="BMZ36" s="272"/>
      <c r="BNA36" s="272"/>
      <c r="BNB36" s="272"/>
      <c r="BNC36" s="272"/>
      <c r="BND36" s="272"/>
      <c r="BNE36" s="272"/>
      <c r="BNF36" s="272"/>
      <c r="BNG36" s="272"/>
      <c r="BNH36" s="272"/>
      <c r="BNI36" s="272"/>
      <c r="BNJ36" s="272"/>
      <c r="BNK36" s="272"/>
      <c r="BNL36" s="272"/>
      <c r="BNM36" s="272"/>
      <c r="BNN36" s="272"/>
      <c r="BNO36" s="272"/>
      <c r="BNP36" s="272"/>
      <c r="BNQ36" s="272"/>
      <c r="BNR36" s="272"/>
      <c r="BNS36" s="272"/>
      <c r="BNT36" s="272"/>
      <c r="BNU36" s="272"/>
      <c r="BNV36" s="272"/>
      <c r="BNW36" s="272"/>
      <c r="BNX36" s="272"/>
      <c r="BNY36" s="272"/>
      <c r="BNZ36" s="272"/>
      <c r="BOA36" s="272"/>
      <c r="BOB36" s="272"/>
      <c r="BOC36" s="272"/>
      <c r="BOD36" s="272"/>
      <c r="BOE36" s="272"/>
      <c r="BOF36" s="272"/>
      <c r="BOG36" s="272"/>
      <c r="BOH36" s="272"/>
      <c r="BOI36" s="272"/>
      <c r="BOJ36" s="272"/>
      <c r="BOK36" s="272"/>
      <c r="BOL36" s="272"/>
      <c r="BOM36" s="272"/>
      <c r="BON36" s="272"/>
      <c r="BOO36" s="272"/>
      <c r="BOP36" s="272"/>
      <c r="BOQ36" s="272"/>
      <c r="BOR36" s="272"/>
      <c r="BOS36" s="272"/>
      <c r="BOT36" s="272"/>
      <c r="BOU36" s="272"/>
      <c r="BOV36" s="272"/>
      <c r="BOW36" s="272"/>
      <c r="BOX36" s="272"/>
      <c r="BOY36" s="272"/>
      <c r="BOZ36" s="272"/>
      <c r="BPA36" s="272"/>
      <c r="BPB36" s="272"/>
      <c r="BPC36" s="272"/>
      <c r="BPD36" s="272"/>
      <c r="BPE36" s="272"/>
      <c r="BPF36" s="272"/>
      <c r="BPG36" s="272"/>
      <c r="BPH36" s="272"/>
      <c r="BPI36" s="272"/>
      <c r="BPJ36" s="272"/>
      <c r="BPK36" s="272"/>
      <c r="BPL36" s="272"/>
      <c r="BPM36" s="272"/>
      <c r="BPN36" s="272"/>
      <c r="BPO36" s="272"/>
      <c r="BPP36" s="272"/>
      <c r="BPQ36" s="272"/>
      <c r="BPR36" s="272"/>
      <c r="BPS36" s="272"/>
      <c r="BPT36" s="272"/>
      <c r="BPU36" s="272"/>
      <c r="BPV36" s="272"/>
      <c r="BPW36" s="272"/>
      <c r="BPX36" s="272"/>
      <c r="BPY36" s="272"/>
      <c r="BPZ36" s="272"/>
      <c r="BQA36" s="272"/>
      <c r="BQB36" s="272"/>
      <c r="BQC36" s="272"/>
      <c r="BQD36" s="272"/>
      <c r="BQE36" s="272"/>
      <c r="BQF36" s="272"/>
      <c r="BQG36" s="272"/>
      <c r="BQH36" s="272"/>
      <c r="BQI36" s="272"/>
      <c r="BQJ36" s="272"/>
      <c r="BQK36" s="272"/>
      <c r="BQL36" s="272"/>
      <c r="BQM36" s="272"/>
      <c r="BQN36" s="272"/>
      <c r="BQO36" s="272"/>
      <c r="BQP36" s="272"/>
      <c r="BQQ36" s="272"/>
      <c r="BQR36" s="272"/>
      <c r="BQS36" s="272"/>
      <c r="BQT36" s="272"/>
      <c r="BQU36" s="272"/>
      <c r="BQV36" s="272"/>
      <c r="BQW36" s="272"/>
      <c r="BQX36" s="272"/>
      <c r="BQY36" s="272"/>
      <c r="BQZ36" s="272"/>
      <c r="BRA36" s="272"/>
      <c r="BRB36" s="272"/>
      <c r="BRC36" s="272"/>
      <c r="BRD36" s="272"/>
      <c r="BRE36" s="272"/>
      <c r="BRF36" s="272"/>
      <c r="BRG36" s="272"/>
      <c r="BRH36" s="272"/>
      <c r="BRI36" s="272"/>
      <c r="BRJ36" s="272"/>
      <c r="BRK36" s="272"/>
      <c r="BRL36" s="272"/>
      <c r="BRM36" s="272"/>
      <c r="BRN36" s="272"/>
      <c r="BRO36" s="272"/>
      <c r="BRP36" s="272"/>
      <c r="BRQ36" s="272"/>
      <c r="BRR36" s="272"/>
      <c r="BRS36" s="272"/>
      <c r="BRT36" s="272"/>
      <c r="BRU36" s="272"/>
      <c r="BRV36" s="272"/>
      <c r="BRW36" s="272"/>
      <c r="BRX36" s="272"/>
      <c r="BRY36" s="272"/>
      <c r="BRZ36" s="272"/>
      <c r="BSA36" s="272"/>
      <c r="BSB36" s="272"/>
      <c r="BSC36" s="272"/>
      <c r="BSD36" s="272"/>
      <c r="BSE36" s="272"/>
      <c r="BSF36" s="272"/>
      <c r="BSG36" s="272"/>
      <c r="BSH36" s="272"/>
      <c r="BSI36" s="272"/>
      <c r="BSJ36" s="272"/>
      <c r="BSK36" s="272"/>
      <c r="BSL36" s="272"/>
      <c r="BSM36" s="272"/>
      <c r="BSN36" s="272"/>
      <c r="BSO36" s="272"/>
      <c r="BSP36" s="272"/>
      <c r="BSQ36" s="272"/>
      <c r="BSR36" s="272"/>
      <c r="BSS36" s="272"/>
      <c r="BST36" s="272"/>
      <c r="BSU36" s="272"/>
      <c r="BSV36" s="272"/>
      <c r="BSW36" s="272"/>
      <c r="BSX36" s="272"/>
      <c r="BSY36" s="272"/>
      <c r="BSZ36" s="272"/>
      <c r="BTA36" s="272"/>
      <c r="BTB36" s="272"/>
      <c r="BTC36" s="272"/>
      <c r="BTD36" s="272"/>
      <c r="BTE36" s="272"/>
      <c r="BTF36" s="272"/>
      <c r="BTG36" s="272"/>
      <c r="BTH36" s="272"/>
      <c r="BTI36" s="272"/>
      <c r="BTJ36" s="272"/>
      <c r="BTK36" s="272"/>
      <c r="BTL36" s="272"/>
      <c r="BTM36" s="272"/>
      <c r="BTN36" s="272"/>
      <c r="BTO36" s="272"/>
      <c r="BTP36" s="272"/>
      <c r="BTQ36" s="272"/>
      <c r="BTR36" s="272"/>
      <c r="BTS36" s="272"/>
      <c r="BTT36" s="272"/>
      <c r="BTU36" s="272"/>
      <c r="BTV36" s="272"/>
      <c r="BTW36" s="272"/>
      <c r="BTX36" s="272"/>
      <c r="BTY36" s="272"/>
      <c r="BTZ36" s="272"/>
      <c r="BUA36" s="272"/>
      <c r="BUB36" s="272"/>
      <c r="BUC36" s="272"/>
      <c r="BUD36" s="272"/>
      <c r="BUE36" s="272"/>
      <c r="BUF36" s="272"/>
      <c r="BUG36" s="272"/>
      <c r="BUH36" s="272"/>
      <c r="BUI36" s="272"/>
      <c r="BUJ36" s="272"/>
      <c r="BUK36" s="272"/>
      <c r="BUL36" s="272"/>
      <c r="BUM36" s="272"/>
      <c r="BUN36" s="272"/>
      <c r="BUO36" s="272"/>
      <c r="BUP36" s="272"/>
      <c r="BUQ36" s="272"/>
      <c r="BUR36" s="272"/>
      <c r="BUS36" s="272"/>
      <c r="BUT36" s="272"/>
      <c r="BUU36" s="272"/>
      <c r="BUV36" s="272"/>
      <c r="BUW36" s="272"/>
      <c r="BUX36" s="272"/>
      <c r="BUY36" s="272"/>
      <c r="BUZ36" s="272"/>
      <c r="BVA36" s="272"/>
      <c r="BVB36" s="272"/>
      <c r="BVC36" s="272"/>
      <c r="BVD36" s="272"/>
      <c r="BVE36" s="272"/>
      <c r="BVF36" s="272"/>
      <c r="BVG36" s="272"/>
      <c r="BVH36" s="272"/>
      <c r="BVI36" s="272"/>
      <c r="BVJ36" s="272"/>
      <c r="BVK36" s="272"/>
      <c r="BVL36" s="272"/>
      <c r="BVM36" s="272"/>
      <c r="BVN36" s="272"/>
      <c r="BVO36" s="272"/>
      <c r="BVP36" s="272"/>
      <c r="BVQ36" s="272"/>
      <c r="BVR36" s="272"/>
      <c r="BVS36" s="272"/>
      <c r="BVT36" s="272"/>
      <c r="BVU36" s="272"/>
      <c r="BVV36" s="272"/>
      <c r="BVW36" s="272"/>
      <c r="BVX36" s="272"/>
      <c r="BVY36" s="272"/>
      <c r="BVZ36" s="272"/>
      <c r="BWA36" s="272"/>
      <c r="BWB36" s="272"/>
      <c r="BWC36" s="272"/>
      <c r="BWD36" s="272"/>
      <c r="BWE36" s="272"/>
      <c r="BWF36" s="272"/>
      <c r="BWG36" s="272"/>
      <c r="BWH36" s="272"/>
      <c r="BWI36" s="272"/>
      <c r="BWJ36" s="272"/>
      <c r="BWK36" s="272"/>
      <c r="BWL36" s="272"/>
      <c r="BWM36" s="272"/>
      <c r="BWN36" s="272"/>
      <c r="BWO36" s="272"/>
      <c r="BWP36" s="272"/>
      <c r="BWQ36" s="272"/>
      <c r="BWR36" s="272"/>
      <c r="BWS36" s="272"/>
      <c r="BWT36" s="272"/>
      <c r="BWU36" s="272"/>
      <c r="BWV36" s="272"/>
      <c r="BWW36" s="272"/>
      <c r="BWX36" s="272"/>
      <c r="BWY36" s="272"/>
      <c r="BWZ36" s="272"/>
      <c r="BXA36" s="272"/>
      <c r="BXB36" s="272"/>
      <c r="BXC36" s="272"/>
      <c r="BXD36" s="272"/>
      <c r="BXE36" s="272"/>
      <c r="BXF36" s="272"/>
      <c r="BXG36" s="272"/>
      <c r="BXH36" s="272"/>
      <c r="BXI36" s="272"/>
      <c r="BXJ36" s="272"/>
      <c r="BXK36" s="272"/>
      <c r="BXL36" s="272"/>
      <c r="BXM36" s="272"/>
      <c r="BXN36" s="272"/>
      <c r="BXO36" s="272"/>
      <c r="BXP36" s="272"/>
      <c r="BXQ36" s="272"/>
      <c r="BXR36" s="272"/>
      <c r="BXS36" s="272"/>
      <c r="BXT36" s="272"/>
      <c r="BXU36" s="272"/>
      <c r="BXV36" s="272"/>
      <c r="BXW36" s="272"/>
      <c r="BXX36" s="272"/>
      <c r="BXY36" s="272"/>
      <c r="BXZ36" s="272"/>
      <c r="BYA36" s="272"/>
      <c r="BYB36" s="272"/>
      <c r="BYC36" s="272"/>
      <c r="BYD36" s="272"/>
      <c r="BYE36" s="272"/>
      <c r="BYF36" s="272"/>
      <c r="BYG36" s="272"/>
      <c r="BYH36" s="272"/>
      <c r="BYI36" s="272"/>
      <c r="BYJ36" s="272"/>
      <c r="BYK36" s="272"/>
      <c r="BYL36" s="272"/>
      <c r="BYM36" s="272"/>
      <c r="BYN36" s="272"/>
      <c r="BYO36" s="272"/>
      <c r="BYP36" s="272"/>
      <c r="BYQ36" s="272"/>
      <c r="BYR36" s="272"/>
      <c r="BYS36" s="272"/>
      <c r="BYT36" s="272"/>
      <c r="BYU36" s="272"/>
      <c r="BYV36" s="272"/>
      <c r="BYW36" s="272"/>
      <c r="BYX36" s="272"/>
      <c r="BYY36" s="272"/>
      <c r="BYZ36" s="272"/>
      <c r="BZA36" s="272"/>
      <c r="BZB36" s="272"/>
      <c r="BZC36" s="272"/>
      <c r="BZD36" s="272"/>
      <c r="BZE36" s="272"/>
      <c r="BZF36" s="272"/>
      <c r="BZG36" s="272"/>
      <c r="BZH36" s="272"/>
      <c r="BZI36" s="272"/>
      <c r="BZJ36" s="272"/>
      <c r="BZK36" s="272"/>
      <c r="BZL36" s="272"/>
      <c r="BZM36" s="272"/>
      <c r="BZN36" s="272"/>
      <c r="BZO36" s="272"/>
      <c r="BZP36" s="272"/>
      <c r="BZQ36" s="272"/>
      <c r="BZR36" s="272"/>
      <c r="BZS36" s="272"/>
      <c r="BZT36" s="272"/>
      <c r="BZU36" s="272"/>
      <c r="BZV36" s="272"/>
      <c r="BZW36" s="272"/>
      <c r="BZX36" s="272"/>
      <c r="BZY36" s="272"/>
      <c r="BZZ36" s="272"/>
      <c r="CAA36" s="272"/>
      <c r="CAB36" s="272"/>
      <c r="CAC36" s="272"/>
      <c r="CAD36" s="272"/>
      <c r="CAE36" s="272"/>
      <c r="CAF36" s="272"/>
      <c r="CAG36" s="272"/>
      <c r="CAH36" s="272"/>
      <c r="CAI36" s="272"/>
      <c r="CAJ36" s="272"/>
      <c r="CAK36" s="272"/>
      <c r="CAL36" s="272"/>
      <c r="CAM36" s="272"/>
      <c r="CAN36" s="272"/>
      <c r="CAO36" s="272"/>
      <c r="CAP36" s="272"/>
      <c r="CAQ36" s="272"/>
      <c r="CAR36" s="272"/>
      <c r="CAS36" s="272"/>
      <c r="CAT36" s="272"/>
      <c r="CAU36" s="272"/>
      <c r="CAV36" s="272"/>
      <c r="CAW36" s="272"/>
      <c r="CAX36" s="272"/>
      <c r="CAY36" s="272"/>
      <c r="CAZ36" s="272"/>
      <c r="CBA36" s="272"/>
      <c r="CBB36" s="272"/>
      <c r="CBC36" s="272"/>
      <c r="CBD36" s="272"/>
      <c r="CBE36" s="272"/>
      <c r="CBF36" s="272"/>
      <c r="CBG36" s="272"/>
      <c r="CBH36" s="272"/>
      <c r="CBI36" s="272"/>
      <c r="CBJ36" s="272"/>
      <c r="CBK36" s="272"/>
      <c r="CBL36" s="272"/>
      <c r="CBM36" s="272"/>
      <c r="CBN36" s="272"/>
      <c r="CBO36" s="272"/>
      <c r="CBP36" s="272"/>
      <c r="CBQ36" s="272"/>
      <c r="CBR36" s="272"/>
      <c r="CBS36" s="272"/>
      <c r="CBT36" s="272"/>
      <c r="CBU36" s="272"/>
      <c r="CBV36" s="272"/>
      <c r="CBW36" s="272"/>
      <c r="CBX36" s="272"/>
      <c r="CBY36" s="272"/>
      <c r="CBZ36" s="272"/>
      <c r="CCA36" s="272"/>
      <c r="CCB36" s="272"/>
      <c r="CCC36" s="272"/>
      <c r="CCD36" s="272"/>
      <c r="CCE36" s="272"/>
      <c r="CCF36" s="272"/>
      <c r="CCG36" s="272"/>
      <c r="CCH36" s="272"/>
      <c r="CCI36" s="272"/>
      <c r="CCJ36" s="272"/>
      <c r="CCK36" s="272"/>
      <c r="CCL36" s="272"/>
      <c r="CCM36" s="272"/>
      <c r="CCN36" s="272"/>
      <c r="CCO36" s="272"/>
      <c r="CCP36" s="272"/>
      <c r="CCQ36" s="272"/>
      <c r="CCR36" s="272"/>
      <c r="CCS36" s="272"/>
      <c r="CCT36" s="272"/>
      <c r="CCU36" s="272"/>
      <c r="CCV36" s="272"/>
      <c r="CCW36" s="272"/>
      <c r="CCX36" s="272"/>
      <c r="CCY36" s="272"/>
      <c r="CCZ36" s="272"/>
      <c r="CDA36" s="272"/>
      <c r="CDB36" s="272"/>
      <c r="CDC36" s="272"/>
      <c r="CDD36" s="272"/>
      <c r="CDE36" s="272"/>
      <c r="CDF36" s="272"/>
      <c r="CDG36" s="272"/>
      <c r="CDH36" s="272"/>
      <c r="CDI36" s="272"/>
      <c r="CDJ36" s="272"/>
      <c r="CDK36" s="272"/>
      <c r="CDL36" s="272"/>
      <c r="CDM36" s="272"/>
      <c r="CDN36" s="272"/>
      <c r="CDO36" s="272"/>
      <c r="CDP36" s="272"/>
      <c r="CDQ36" s="272"/>
      <c r="CDR36" s="272"/>
      <c r="CDS36" s="272"/>
      <c r="CDT36" s="272"/>
      <c r="CDU36" s="272"/>
      <c r="CDV36" s="272"/>
      <c r="CDW36" s="272"/>
      <c r="CDX36" s="272"/>
      <c r="CDY36" s="272"/>
      <c r="CDZ36" s="272"/>
      <c r="CEA36" s="272"/>
      <c r="CEB36" s="272"/>
      <c r="CEC36" s="272"/>
      <c r="CED36" s="272"/>
      <c r="CEE36" s="272"/>
      <c r="CEF36" s="272"/>
      <c r="CEG36" s="272"/>
      <c r="CEH36" s="272"/>
      <c r="CEI36" s="272"/>
      <c r="CEJ36" s="272"/>
      <c r="CEK36" s="272"/>
      <c r="CEL36" s="272"/>
      <c r="CEM36" s="272"/>
      <c r="CEN36" s="272"/>
      <c r="CEO36" s="272"/>
      <c r="CEP36" s="272"/>
      <c r="CEQ36" s="272"/>
      <c r="CER36" s="272"/>
      <c r="CES36" s="272"/>
      <c r="CET36" s="272"/>
      <c r="CEU36" s="272"/>
      <c r="CEV36" s="272"/>
      <c r="CEW36" s="272"/>
      <c r="CEX36" s="272"/>
      <c r="CEY36" s="272"/>
      <c r="CEZ36" s="272"/>
      <c r="CFA36" s="272"/>
      <c r="CFB36" s="272"/>
      <c r="CFC36" s="272"/>
      <c r="CFD36" s="272"/>
      <c r="CFE36" s="272"/>
      <c r="CFF36" s="272"/>
      <c r="CFG36" s="272"/>
      <c r="CFH36" s="272"/>
      <c r="CFI36" s="272"/>
      <c r="CFJ36" s="272"/>
      <c r="CFK36" s="272"/>
      <c r="CFL36" s="272"/>
      <c r="CFM36" s="272"/>
      <c r="CFN36" s="272"/>
      <c r="CFO36" s="272"/>
      <c r="CFP36" s="272"/>
      <c r="CFQ36" s="272"/>
      <c r="CFR36" s="272"/>
      <c r="CFS36" s="272"/>
      <c r="CFT36" s="272"/>
      <c r="CFU36" s="272"/>
      <c r="CFV36" s="272"/>
      <c r="CFW36" s="272"/>
      <c r="CFX36" s="272"/>
      <c r="CFY36" s="272"/>
      <c r="CFZ36" s="272"/>
      <c r="CGA36" s="272"/>
      <c r="CGB36" s="272"/>
      <c r="CGC36" s="272"/>
      <c r="CGD36" s="272"/>
      <c r="CGE36" s="272"/>
      <c r="CGF36" s="272"/>
      <c r="CGG36" s="272"/>
      <c r="CGH36" s="272"/>
      <c r="CGI36" s="272"/>
      <c r="CGJ36" s="272"/>
      <c r="CGK36" s="272"/>
      <c r="CGL36" s="272"/>
      <c r="CGM36" s="272"/>
      <c r="CGN36" s="272"/>
      <c r="CGO36" s="272"/>
      <c r="CGP36" s="272"/>
      <c r="CGQ36" s="272"/>
      <c r="CGR36" s="272"/>
      <c r="CGS36" s="272"/>
      <c r="CGT36" s="272"/>
      <c r="CGU36" s="272"/>
      <c r="CGV36" s="272"/>
      <c r="CGW36" s="272"/>
      <c r="CGX36" s="272"/>
      <c r="CGY36" s="272"/>
      <c r="CGZ36" s="272"/>
      <c r="CHA36" s="272"/>
      <c r="CHB36" s="272"/>
      <c r="CHC36" s="272"/>
      <c r="CHD36" s="272"/>
      <c r="CHE36" s="272"/>
      <c r="CHF36" s="272"/>
      <c r="CHG36" s="272"/>
      <c r="CHH36" s="272"/>
      <c r="CHI36" s="272"/>
      <c r="CHJ36" s="272"/>
      <c r="CHK36" s="272"/>
      <c r="CHL36" s="272"/>
      <c r="CHM36" s="272"/>
      <c r="CHN36" s="272"/>
      <c r="CHO36" s="272"/>
      <c r="CHP36" s="272"/>
      <c r="CHQ36" s="272"/>
      <c r="CHR36" s="272"/>
      <c r="CHS36" s="272"/>
      <c r="CHT36" s="272"/>
      <c r="CHU36" s="272"/>
      <c r="CHV36" s="272"/>
      <c r="CHW36" s="272"/>
      <c r="CHX36" s="272"/>
      <c r="CHY36" s="272"/>
      <c r="CHZ36" s="272"/>
      <c r="CIA36" s="272"/>
      <c r="CIB36" s="272"/>
      <c r="CIC36" s="272"/>
      <c r="CID36" s="272"/>
      <c r="CIE36" s="272"/>
      <c r="CIF36" s="272"/>
      <c r="CIG36" s="272"/>
      <c r="CIH36" s="272"/>
      <c r="CII36" s="272"/>
      <c r="CIJ36" s="272"/>
      <c r="CIK36" s="272"/>
      <c r="CIL36" s="272"/>
      <c r="CIM36" s="272"/>
      <c r="CIN36" s="272"/>
      <c r="CIO36" s="272"/>
      <c r="CIP36" s="272"/>
      <c r="CIQ36" s="272"/>
      <c r="CIR36" s="272"/>
      <c r="CIS36" s="272"/>
      <c r="CIT36" s="272"/>
      <c r="CIU36" s="272"/>
      <c r="CIV36" s="272"/>
      <c r="CIW36" s="272"/>
      <c r="CIX36" s="272"/>
      <c r="CIY36" s="272"/>
      <c r="CIZ36" s="272"/>
      <c r="CJA36" s="272"/>
      <c r="CJB36" s="272"/>
      <c r="CJC36" s="272"/>
      <c r="CJD36" s="272"/>
      <c r="CJE36" s="272"/>
      <c r="CJF36" s="272"/>
      <c r="CJG36" s="272"/>
      <c r="CJH36" s="272"/>
      <c r="CJI36" s="272"/>
      <c r="CJJ36" s="272"/>
      <c r="CJK36" s="272"/>
      <c r="CJL36" s="272"/>
      <c r="CJM36" s="272"/>
      <c r="CJN36" s="272"/>
      <c r="CJO36" s="272"/>
      <c r="CJP36" s="272"/>
      <c r="CJQ36" s="272"/>
      <c r="CJR36" s="272"/>
      <c r="CJS36" s="272"/>
      <c r="CJT36" s="272"/>
      <c r="CJU36" s="272"/>
      <c r="CJV36" s="272"/>
      <c r="CJW36" s="272"/>
      <c r="CJX36" s="272"/>
      <c r="CJY36" s="272"/>
      <c r="CJZ36" s="272"/>
      <c r="CKA36" s="272"/>
      <c r="CKB36" s="272"/>
      <c r="CKC36" s="272"/>
      <c r="CKD36" s="272"/>
      <c r="CKE36" s="272"/>
      <c r="CKF36" s="272"/>
      <c r="CKG36" s="272"/>
      <c r="CKH36" s="272"/>
      <c r="CKI36" s="272"/>
      <c r="CKJ36" s="272"/>
      <c r="CKK36" s="272"/>
      <c r="CKL36" s="272"/>
      <c r="CKM36" s="272"/>
      <c r="CKN36" s="272"/>
      <c r="CKO36" s="272"/>
      <c r="CKP36" s="272"/>
      <c r="CKQ36" s="272"/>
      <c r="CKR36" s="272"/>
      <c r="CKS36" s="272"/>
      <c r="CKT36" s="272"/>
      <c r="CKU36" s="272"/>
      <c r="CKV36" s="272"/>
      <c r="CKW36" s="272"/>
      <c r="CKX36" s="272"/>
      <c r="CKY36" s="272"/>
      <c r="CKZ36" s="272"/>
      <c r="CLA36" s="272"/>
      <c r="CLB36" s="272"/>
      <c r="CLC36" s="272"/>
      <c r="CLD36" s="272"/>
      <c r="CLE36" s="272"/>
      <c r="CLF36" s="272"/>
      <c r="CLG36" s="272"/>
      <c r="CLH36" s="272"/>
      <c r="CLI36" s="272"/>
      <c r="CLJ36" s="272"/>
      <c r="CLK36" s="272"/>
      <c r="CLL36" s="272"/>
      <c r="CLM36" s="272"/>
      <c r="CLN36" s="272"/>
      <c r="CLO36" s="272"/>
      <c r="CLP36" s="272"/>
      <c r="CLQ36" s="272"/>
      <c r="CLR36" s="272"/>
      <c r="CLS36" s="272"/>
      <c r="CLT36" s="272"/>
      <c r="CLU36" s="272"/>
      <c r="CLV36" s="272"/>
      <c r="CLW36" s="272"/>
      <c r="CLX36" s="272"/>
      <c r="CLY36" s="272"/>
      <c r="CLZ36" s="272"/>
      <c r="CMA36" s="272"/>
      <c r="CMB36" s="272"/>
      <c r="CMC36" s="272"/>
      <c r="CMD36" s="272"/>
      <c r="CME36" s="272"/>
      <c r="CMF36" s="272"/>
      <c r="CMG36" s="272"/>
      <c r="CMH36" s="272"/>
      <c r="CMI36" s="272"/>
      <c r="CMJ36" s="272"/>
      <c r="CMK36" s="272"/>
      <c r="CML36" s="272"/>
      <c r="CMM36" s="272"/>
      <c r="CMN36" s="272"/>
      <c r="CMO36" s="272"/>
      <c r="CMP36" s="272"/>
      <c r="CMQ36" s="272"/>
      <c r="CMR36" s="272"/>
      <c r="CMS36" s="272"/>
      <c r="CMT36" s="272"/>
      <c r="CMU36" s="272"/>
      <c r="CMV36" s="272"/>
      <c r="CMW36" s="272"/>
      <c r="CMX36" s="272"/>
      <c r="CMY36" s="272"/>
      <c r="CMZ36" s="272"/>
      <c r="CNA36" s="272"/>
      <c r="CNB36" s="272"/>
      <c r="CNC36" s="272"/>
      <c r="CND36" s="272"/>
      <c r="CNE36" s="272"/>
      <c r="CNF36" s="272"/>
      <c r="CNG36" s="272"/>
      <c r="CNH36" s="272"/>
      <c r="CNI36" s="272"/>
      <c r="CNJ36" s="272"/>
      <c r="CNK36" s="272"/>
      <c r="CNL36" s="272"/>
      <c r="CNM36" s="272"/>
      <c r="CNN36" s="272"/>
      <c r="CNO36" s="272"/>
      <c r="CNP36" s="272"/>
      <c r="CNQ36" s="272"/>
      <c r="CNR36" s="272"/>
      <c r="CNS36" s="272"/>
      <c r="CNT36" s="272"/>
      <c r="CNU36" s="272"/>
      <c r="CNV36" s="272"/>
      <c r="CNW36" s="272"/>
      <c r="CNX36" s="272"/>
      <c r="CNY36" s="272"/>
      <c r="CNZ36" s="272"/>
      <c r="COA36" s="272"/>
      <c r="COB36" s="272"/>
      <c r="COC36" s="272"/>
      <c r="COD36" s="272"/>
      <c r="COE36" s="272"/>
      <c r="COF36" s="272"/>
      <c r="COG36" s="272"/>
      <c r="COH36" s="272"/>
      <c r="COI36" s="272"/>
      <c r="COJ36" s="272"/>
      <c r="COK36" s="272"/>
      <c r="COL36" s="272"/>
      <c r="COM36" s="272"/>
      <c r="CON36" s="272"/>
      <c r="COO36" s="272"/>
      <c r="COP36" s="272"/>
      <c r="COQ36" s="272"/>
      <c r="COR36" s="272"/>
      <c r="COS36" s="272"/>
      <c r="COT36" s="272"/>
      <c r="COU36" s="272"/>
      <c r="COV36" s="272"/>
      <c r="COW36" s="272"/>
      <c r="COX36" s="272"/>
      <c r="COY36" s="272"/>
      <c r="COZ36" s="272"/>
      <c r="CPA36" s="272"/>
      <c r="CPB36" s="272"/>
      <c r="CPC36" s="272"/>
      <c r="CPD36" s="272"/>
      <c r="CPE36" s="272"/>
      <c r="CPF36" s="272"/>
      <c r="CPG36" s="272"/>
      <c r="CPH36" s="272"/>
      <c r="CPI36" s="272"/>
      <c r="CPJ36" s="272"/>
      <c r="CPK36" s="272"/>
      <c r="CPL36" s="272"/>
      <c r="CPM36" s="272"/>
      <c r="CPN36" s="272"/>
      <c r="CPO36" s="272"/>
      <c r="CPP36" s="272"/>
      <c r="CPQ36" s="272"/>
      <c r="CPR36" s="272"/>
      <c r="CPS36" s="272"/>
      <c r="CPT36" s="272"/>
      <c r="CPU36" s="272"/>
      <c r="CPV36" s="272"/>
      <c r="CPW36" s="272"/>
      <c r="CPX36" s="272"/>
      <c r="CPY36" s="272"/>
      <c r="CPZ36" s="272"/>
      <c r="CQA36" s="272"/>
      <c r="CQB36" s="272"/>
      <c r="CQC36" s="272"/>
      <c r="CQD36" s="272"/>
      <c r="CQE36" s="272"/>
      <c r="CQF36" s="272"/>
      <c r="CQG36" s="272"/>
      <c r="CQH36" s="272"/>
      <c r="CQI36" s="272"/>
      <c r="CQJ36" s="272"/>
      <c r="CQK36" s="272"/>
      <c r="CQL36" s="272"/>
      <c r="CQM36" s="272"/>
      <c r="CQN36" s="272"/>
      <c r="CQO36" s="272"/>
      <c r="CQP36" s="272"/>
      <c r="CQQ36" s="272"/>
      <c r="CQR36" s="272"/>
      <c r="CQS36" s="272"/>
      <c r="CQT36" s="272"/>
      <c r="CQU36" s="272"/>
      <c r="CQV36" s="272"/>
      <c r="CQW36" s="272"/>
      <c r="CQX36" s="272"/>
      <c r="CQY36" s="272"/>
      <c r="CQZ36" s="272"/>
      <c r="CRA36" s="272"/>
      <c r="CRB36" s="272"/>
      <c r="CRC36" s="272"/>
      <c r="CRD36" s="272"/>
      <c r="CRE36" s="272"/>
      <c r="CRF36" s="272"/>
      <c r="CRG36" s="272"/>
      <c r="CRH36" s="272"/>
      <c r="CRI36" s="272"/>
      <c r="CRJ36" s="272"/>
      <c r="CRK36" s="272"/>
      <c r="CRL36" s="272"/>
      <c r="CRM36" s="272"/>
      <c r="CRN36" s="272"/>
      <c r="CRO36" s="272"/>
      <c r="CRP36" s="272"/>
      <c r="CRQ36" s="272"/>
      <c r="CRR36" s="272"/>
      <c r="CRS36" s="272"/>
      <c r="CRT36" s="272"/>
      <c r="CRU36" s="272"/>
      <c r="CRV36" s="272"/>
      <c r="CRW36" s="272"/>
      <c r="CRX36" s="272"/>
      <c r="CRY36" s="272"/>
      <c r="CRZ36" s="272"/>
      <c r="CSA36" s="272"/>
      <c r="CSB36" s="272"/>
      <c r="CSC36" s="272"/>
      <c r="CSD36" s="272"/>
      <c r="CSE36" s="272"/>
      <c r="CSF36" s="272"/>
      <c r="CSG36" s="272"/>
      <c r="CSH36" s="272"/>
      <c r="CSI36" s="272"/>
      <c r="CSJ36" s="272"/>
      <c r="CSK36" s="272"/>
      <c r="CSL36" s="272"/>
      <c r="CSM36" s="272"/>
      <c r="CSN36" s="272"/>
      <c r="CSO36" s="272"/>
      <c r="CSP36" s="272"/>
      <c r="CSQ36" s="272"/>
      <c r="CSR36" s="272"/>
      <c r="CSS36" s="272"/>
      <c r="CST36" s="272"/>
      <c r="CSU36" s="272"/>
      <c r="CSV36" s="272"/>
      <c r="CSW36" s="272"/>
      <c r="CSX36" s="272"/>
      <c r="CSY36" s="272"/>
      <c r="CSZ36" s="272"/>
      <c r="CTA36" s="272"/>
      <c r="CTB36" s="272"/>
      <c r="CTC36" s="272"/>
      <c r="CTD36" s="272"/>
      <c r="CTE36" s="272"/>
      <c r="CTF36" s="272"/>
      <c r="CTG36" s="272"/>
      <c r="CTH36" s="272"/>
      <c r="CTI36" s="272"/>
      <c r="CTJ36" s="272"/>
      <c r="CTK36" s="272"/>
      <c r="CTL36" s="272"/>
      <c r="CTM36" s="272"/>
      <c r="CTN36" s="272"/>
      <c r="CTO36" s="272"/>
      <c r="CTP36" s="272"/>
      <c r="CTQ36" s="272"/>
      <c r="CTR36" s="272"/>
      <c r="CTS36" s="272"/>
      <c r="CTT36" s="272"/>
      <c r="CTU36" s="272"/>
      <c r="CTV36" s="272"/>
      <c r="CTW36" s="272"/>
      <c r="CTX36" s="272"/>
      <c r="CTY36" s="272"/>
      <c r="CTZ36" s="272"/>
      <c r="CUA36" s="272"/>
      <c r="CUB36" s="272"/>
      <c r="CUC36" s="272"/>
      <c r="CUD36" s="272"/>
      <c r="CUE36" s="272"/>
      <c r="CUF36" s="272"/>
      <c r="CUG36" s="272"/>
      <c r="CUH36" s="272"/>
      <c r="CUI36" s="272"/>
      <c r="CUJ36" s="272"/>
      <c r="CUK36" s="272"/>
      <c r="CUL36" s="272"/>
      <c r="CUM36" s="272"/>
      <c r="CUN36" s="272"/>
      <c r="CUO36" s="272"/>
      <c r="CUP36" s="272"/>
      <c r="CUQ36" s="272"/>
      <c r="CUR36" s="272"/>
      <c r="CUS36" s="272"/>
      <c r="CUT36" s="272"/>
      <c r="CUU36" s="272"/>
      <c r="CUV36" s="272"/>
      <c r="CUW36" s="272"/>
      <c r="CUX36" s="272"/>
      <c r="CUY36" s="272"/>
      <c r="CUZ36" s="272"/>
      <c r="CVA36" s="272"/>
      <c r="CVB36" s="272"/>
      <c r="CVC36" s="272"/>
      <c r="CVD36" s="272"/>
      <c r="CVE36" s="272"/>
      <c r="CVF36" s="272"/>
      <c r="CVG36" s="272"/>
      <c r="CVH36" s="272"/>
      <c r="CVI36" s="272"/>
      <c r="CVJ36" s="272"/>
      <c r="CVK36" s="272"/>
      <c r="CVL36" s="272"/>
      <c r="CVM36" s="272"/>
      <c r="CVN36" s="272"/>
      <c r="CVO36" s="272"/>
      <c r="CVP36" s="272"/>
      <c r="CVQ36" s="272"/>
      <c r="CVR36" s="272"/>
      <c r="CVS36" s="272"/>
      <c r="CVT36" s="272"/>
      <c r="CVU36" s="272"/>
      <c r="CVV36" s="272"/>
      <c r="CVW36" s="272"/>
      <c r="CVX36" s="272"/>
      <c r="CVY36" s="272"/>
      <c r="CVZ36" s="272"/>
      <c r="CWA36" s="272"/>
      <c r="CWB36" s="272"/>
      <c r="CWC36" s="272"/>
      <c r="CWD36" s="272"/>
      <c r="CWE36" s="272"/>
      <c r="CWF36" s="272"/>
      <c r="CWG36" s="272"/>
      <c r="CWH36" s="272"/>
      <c r="CWI36" s="272"/>
      <c r="CWJ36" s="272"/>
      <c r="CWK36" s="272"/>
      <c r="CWL36" s="272"/>
      <c r="CWM36" s="272"/>
      <c r="CWN36" s="272"/>
      <c r="CWO36" s="272"/>
      <c r="CWP36" s="272"/>
      <c r="CWQ36" s="272"/>
      <c r="CWR36" s="272"/>
      <c r="CWS36" s="272"/>
      <c r="CWT36" s="272"/>
      <c r="CWU36" s="272"/>
      <c r="CWV36" s="272"/>
      <c r="CWW36" s="272"/>
      <c r="CWX36" s="272"/>
      <c r="CWY36" s="272"/>
      <c r="CWZ36" s="272"/>
      <c r="CXA36" s="272"/>
      <c r="CXB36" s="272"/>
      <c r="CXC36" s="272"/>
      <c r="CXD36" s="272"/>
      <c r="CXE36" s="272"/>
      <c r="CXF36" s="272"/>
      <c r="CXG36" s="272"/>
      <c r="CXH36" s="272"/>
      <c r="CXI36" s="272"/>
      <c r="CXJ36" s="272"/>
      <c r="CXK36" s="272"/>
      <c r="CXL36" s="272"/>
      <c r="CXM36" s="272"/>
      <c r="CXN36" s="272"/>
      <c r="CXO36" s="272"/>
      <c r="CXP36" s="272"/>
      <c r="CXQ36" s="272"/>
      <c r="CXR36" s="272"/>
      <c r="CXS36" s="272"/>
      <c r="CXT36" s="272"/>
      <c r="CXU36" s="272"/>
      <c r="CXV36" s="272"/>
      <c r="CXW36" s="272"/>
      <c r="CXX36" s="272"/>
      <c r="CXY36" s="272"/>
      <c r="CXZ36" s="272"/>
      <c r="CYA36" s="272"/>
      <c r="CYB36" s="272"/>
      <c r="CYC36" s="272"/>
      <c r="CYD36" s="272"/>
      <c r="CYE36" s="272"/>
      <c r="CYF36" s="272"/>
      <c r="CYG36" s="272"/>
      <c r="CYH36" s="272"/>
      <c r="CYI36" s="272"/>
      <c r="CYJ36" s="272"/>
      <c r="CYK36" s="272"/>
      <c r="CYL36" s="272"/>
      <c r="CYM36" s="272"/>
      <c r="CYN36" s="272"/>
      <c r="CYO36" s="272"/>
      <c r="CYP36" s="272"/>
      <c r="CYQ36" s="272"/>
      <c r="CYR36" s="272"/>
      <c r="CYS36" s="272"/>
      <c r="CYT36" s="272"/>
      <c r="CYU36" s="272"/>
      <c r="CYV36" s="272"/>
      <c r="CYW36" s="272"/>
      <c r="CYX36" s="272"/>
      <c r="CYY36" s="272"/>
      <c r="CYZ36" s="272"/>
      <c r="CZA36" s="272"/>
      <c r="CZB36" s="272"/>
      <c r="CZC36" s="272"/>
      <c r="CZD36" s="272"/>
      <c r="CZE36" s="272"/>
      <c r="CZF36" s="272"/>
      <c r="CZG36" s="272"/>
      <c r="CZH36" s="272"/>
      <c r="CZI36" s="272"/>
      <c r="CZJ36" s="272"/>
      <c r="CZK36" s="272"/>
      <c r="CZL36" s="272"/>
      <c r="CZM36" s="272"/>
      <c r="CZN36" s="272"/>
      <c r="CZO36" s="272"/>
      <c r="CZP36" s="272"/>
      <c r="CZQ36" s="272"/>
      <c r="CZR36" s="272"/>
      <c r="CZS36" s="272"/>
      <c r="CZT36" s="272"/>
      <c r="CZU36" s="272"/>
      <c r="CZV36" s="272"/>
      <c r="CZW36" s="272"/>
      <c r="CZX36" s="272"/>
      <c r="CZY36" s="272"/>
      <c r="CZZ36" s="272"/>
      <c r="DAA36" s="272"/>
      <c r="DAB36" s="272"/>
      <c r="DAC36" s="272"/>
      <c r="DAD36" s="272"/>
      <c r="DAE36" s="272"/>
      <c r="DAF36" s="272"/>
      <c r="DAG36" s="272"/>
      <c r="DAH36" s="272"/>
      <c r="DAI36" s="272"/>
      <c r="DAJ36" s="272"/>
      <c r="DAK36" s="272"/>
      <c r="DAL36" s="272"/>
      <c r="DAM36" s="272"/>
      <c r="DAN36" s="272"/>
      <c r="DAO36" s="272"/>
      <c r="DAP36" s="272"/>
      <c r="DAQ36" s="272"/>
      <c r="DAR36" s="272"/>
      <c r="DAS36" s="272"/>
      <c r="DAT36" s="272"/>
      <c r="DAU36" s="272"/>
      <c r="DAV36" s="272"/>
      <c r="DAW36" s="272"/>
      <c r="DAX36" s="272"/>
      <c r="DAY36" s="272"/>
      <c r="DAZ36" s="272"/>
      <c r="DBA36" s="272"/>
      <c r="DBB36" s="272"/>
      <c r="DBC36" s="272"/>
      <c r="DBD36" s="272"/>
      <c r="DBE36" s="272"/>
      <c r="DBF36" s="272"/>
      <c r="DBG36" s="272"/>
      <c r="DBH36" s="272"/>
      <c r="DBI36" s="272"/>
      <c r="DBJ36" s="272"/>
      <c r="DBK36" s="272"/>
      <c r="DBL36" s="272"/>
      <c r="DBM36" s="272"/>
      <c r="DBN36" s="272"/>
      <c r="DBO36" s="272"/>
      <c r="DBP36" s="272"/>
      <c r="DBQ36" s="272"/>
      <c r="DBR36" s="272"/>
      <c r="DBS36" s="272"/>
      <c r="DBT36" s="272"/>
      <c r="DBU36" s="272"/>
      <c r="DBV36" s="272"/>
      <c r="DBW36" s="272"/>
      <c r="DBX36" s="272"/>
      <c r="DBY36" s="272"/>
      <c r="DBZ36" s="272"/>
      <c r="DCA36" s="272"/>
      <c r="DCB36" s="272"/>
      <c r="DCC36" s="272"/>
      <c r="DCD36" s="272"/>
      <c r="DCE36" s="272"/>
      <c r="DCF36" s="272"/>
      <c r="DCG36" s="272"/>
      <c r="DCH36" s="272"/>
      <c r="DCI36" s="272"/>
      <c r="DCJ36" s="272"/>
      <c r="DCK36" s="272"/>
      <c r="DCL36" s="272"/>
      <c r="DCM36" s="272"/>
      <c r="DCN36" s="272"/>
      <c r="DCO36" s="272"/>
      <c r="DCP36" s="272"/>
      <c r="DCQ36" s="272"/>
      <c r="DCR36" s="272"/>
      <c r="DCS36" s="272"/>
      <c r="DCT36" s="272"/>
      <c r="DCU36" s="272"/>
      <c r="DCV36" s="272"/>
      <c r="DCW36" s="272"/>
      <c r="DCX36" s="272"/>
      <c r="DCY36" s="272"/>
      <c r="DCZ36" s="272"/>
      <c r="DDA36" s="272"/>
      <c r="DDB36" s="272"/>
      <c r="DDC36" s="272"/>
      <c r="DDD36" s="272"/>
      <c r="DDE36" s="272"/>
      <c r="DDF36" s="272"/>
      <c r="DDG36" s="272"/>
      <c r="DDH36" s="272"/>
      <c r="DDI36" s="272"/>
      <c r="DDJ36" s="272"/>
      <c r="DDK36" s="272"/>
      <c r="DDL36" s="272"/>
      <c r="DDM36" s="272"/>
      <c r="DDN36" s="272"/>
      <c r="DDO36" s="272"/>
      <c r="DDP36" s="272"/>
      <c r="DDQ36" s="272"/>
      <c r="DDR36" s="272"/>
      <c r="DDS36" s="272"/>
      <c r="DDT36" s="272"/>
      <c r="DDU36" s="272"/>
      <c r="DDV36" s="272"/>
      <c r="DDW36" s="272"/>
      <c r="DDX36" s="272"/>
      <c r="DDY36" s="272"/>
      <c r="DDZ36" s="272"/>
      <c r="DEA36" s="272"/>
      <c r="DEB36" s="272"/>
      <c r="DEC36" s="272"/>
      <c r="DED36" s="272"/>
      <c r="DEE36" s="272"/>
      <c r="DEF36" s="272"/>
      <c r="DEG36" s="272"/>
      <c r="DEH36" s="272"/>
      <c r="DEI36" s="272"/>
      <c r="DEJ36" s="272"/>
      <c r="DEK36" s="272"/>
      <c r="DEL36" s="272"/>
      <c r="DEM36" s="272"/>
      <c r="DEN36" s="272"/>
      <c r="DEO36" s="272"/>
      <c r="DEP36" s="272"/>
      <c r="DEQ36" s="272"/>
      <c r="DER36" s="272"/>
      <c r="DES36" s="272"/>
      <c r="DET36" s="272"/>
      <c r="DEU36" s="272"/>
      <c r="DEV36" s="272"/>
      <c r="DEW36" s="272"/>
      <c r="DEX36" s="272"/>
      <c r="DEY36" s="272"/>
      <c r="DEZ36" s="272"/>
      <c r="DFA36" s="272"/>
      <c r="DFB36" s="272"/>
      <c r="DFC36" s="272"/>
      <c r="DFD36" s="272"/>
      <c r="DFE36" s="272"/>
      <c r="DFF36" s="272"/>
      <c r="DFG36" s="272"/>
      <c r="DFH36" s="272"/>
      <c r="DFI36" s="272"/>
      <c r="DFJ36" s="272"/>
      <c r="DFK36" s="272"/>
      <c r="DFL36" s="272"/>
      <c r="DFM36" s="272"/>
      <c r="DFN36" s="272"/>
      <c r="DFO36" s="272"/>
      <c r="DFP36" s="272"/>
      <c r="DFQ36" s="272"/>
      <c r="DFR36" s="272"/>
      <c r="DFS36" s="272"/>
      <c r="DFT36" s="272"/>
      <c r="DFU36" s="272"/>
      <c r="DFV36" s="272"/>
      <c r="DFW36" s="272"/>
      <c r="DFX36" s="272"/>
      <c r="DFY36" s="272"/>
      <c r="DFZ36" s="272"/>
      <c r="DGA36" s="272"/>
      <c r="DGB36" s="272"/>
      <c r="DGC36" s="272"/>
      <c r="DGD36" s="272"/>
      <c r="DGE36" s="272"/>
      <c r="DGF36" s="272"/>
      <c r="DGG36" s="272"/>
      <c r="DGH36" s="272"/>
      <c r="DGI36" s="272"/>
      <c r="DGJ36" s="272"/>
      <c r="DGK36" s="272"/>
      <c r="DGL36" s="272"/>
      <c r="DGM36" s="272"/>
      <c r="DGN36" s="272"/>
      <c r="DGO36" s="272"/>
      <c r="DGP36" s="272"/>
      <c r="DGQ36" s="272"/>
      <c r="DGR36" s="272"/>
      <c r="DGS36" s="272"/>
      <c r="DGT36" s="272"/>
      <c r="DGU36" s="272"/>
      <c r="DGV36" s="272"/>
      <c r="DGW36" s="272"/>
      <c r="DGX36" s="272"/>
      <c r="DGY36" s="272"/>
      <c r="DGZ36" s="272"/>
      <c r="DHA36" s="272"/>
      <c r="DHB36" s="272"/>
      <c r="DHC36" s="272"/>
      <c r="DHD36" s="272"/>
      <c r="DHE36" s="272"/>
      <c r="DHF36" s="272"/>
      <c r="DHG36" s="272"/>
      <c r="DHH36" s="272"/>
      <c r="DHI36" s="272"/>
      <c r="DHJ36" s="272"/>
      <c r="DHK36" s="272"/>
      <c r="DHL36" s="272"/>
      <c r="DHM36" s="272"/>
      <c r="DHN36" s="272"/>
      <c r="DHO36" s="272"/>
      <c r="DHP36" s="272"/>
      <c r="DHQ36" s="272"/>
      <c r="DHR36" s="272"/>
      <c r="DHS36" s="272"/>
      <c r="DHT36" s="272"/>
      <c r="DHU36" s="272"/>
      <c r="DHV36" s="272"/>
      <c r="DHW36" s="272"/>
      <c r="DHX36" s="272"/>
      <c r="DHY36" s="272"/>
      <c r="DHZ36" s="272"/>
      <c r="DIA36" s="272"/>
      <c r="DIB36" s="272"/>
      <c r="DIC36" s="272"/>
      <c r="DID36" s="272"/>
      <c r="DIE36" s="272"/>
      <c r="DIF36" s="272"/>
      <c r="DIG36" s="272"/>
      <c r="DIH36" s="272"/>
      <c r="DII36" s="272"/>
      <c r="DIJ36" s="272"/>
      <c r="DIK36" s="272"/>
      <c r="DIL36" s="272"/>
      <c r="DIM36" s="272"/>
      <c r="DIN36" s="272"/>
      <c r="DIO36" s="272"/>
      <c r="DIP36" s="272"/>
      <c r="DIQ36" s="272"/>
      <c r="DIR36" s="272"/>
      <c r="DIS36" s="272"/>
      <c r="DIT36" s="272"/>
      <c r="DIU36" s="272"/>
      <c r="DIV36" s="272"/>
      <c r="DIW36" s="272"/>
      <c r="DIX36" s="272"/>
      <c r="DIY36" s="272"/>
      <c r="DIZ36" s="272"/>
      <c r="DJA36" s="272"/>
      <c r="DJB36" s="272"/>
      <c r="DJC36" s="272"/>
      <c r="DJD36" s="272"/>
      <c r="DJE36" s="272"/>
      <c r="DJF36" s="272"/>
      <c r="DJG36" s="272"/>
      <c r="DJH36" s="272"/>
      <c r="DJI36" s="272"/>
      <c r="DJJ36" s="272"/>
      <c r="DJK36" s="272"/>
      <c r="DJL36" s="272"/>
      <c r="DJM36" s="272"/>
      <c r="DJN36" s="272"/>
      <c r="DJO36" s="272"/>
      <c r="DJP36" s="272"/>
      <c r="DJQ36" s="272"/>
      <c r="DJR36" s="272"/>
      <c r="DJS36" s="272"/>
      <c r="DJT36" s="272"/>
      <c r="DJU36" s="272"/>
      <c r="DJV36" s="272"/>
      <c r="DJW36" s="272"/>
      <c r="DJX36" s="272"/>
      <c r="DJY36" s="272"/>
      <c r="DJZ36" s="272"/>
      <c r="DKA36" s="272"/>
      <c r="DKB36" s="272"/>
      <c r="DKC36" s="272"/>
      <c r="DKD36" s="272"/>
      <c r="DKE36" s="272"/>
      <c r="DKF36" s="272"/>
      <c r="DKG36" s="272"/>
      <c r="DKH36" s="272"/>
      <c r="DKI36" s="272"/>
      <c r="DKJ36" s="272"/>
      <c r="DKK36" s="272"/>
      <c r="DKL36" s="272"/>
      <c r="DKM36" s="272"/>
      <c r="DKN36" s="272"/>
      <c r="DKO36" s="272"/>
      <c r="DKP36" s="272"/>
      <c r="DKQ36" s="272"/>
      <c r="DKR36" s="272"/>
      <c r="DKS36" s="272"/>
      <c r="DKT36" s="272"/>
      <c r="DKU36" s="272"/>
      <c r="DKV36" s="272"/>
      <c r="DKW36" s="272"/>
      <c r="DKX36" s="272"/>
      <c r="DKY36" s="272"/>
      <c r="DKZ36" s="272"/>
      <c r="DLA36" s="272"/>
      <c r="DLB36" s="272"/>
      <c r="DLC36" s="272"/>
      <c r="DLD36" s="272"/>
      <c r="DLE36" s="272"/>
      <c r="DLF36" s="272"/>
      <c r="DLG36" s="272"/>
      <c r="DLH36" s="272"/>
      <c r="DLI36" s="272"/>
      <c r="DLJ36" s="272"/>
      <c r="DLK36" s="272"/>
      <c r="DLL36" s="272"/>
      <c r="DLM36" s="272"/>
      <c r="DLN36" s="272"/>
      <c r="DLO36" s="272"/>
      <c r="DLP36" s="272"/>
      <c r="DLQ36" s="272"/>
      <c r="DLR36" s="272"/>
      <c r="DLS36" s="272"/>
      <c r="DLT36" s="272"/>
      <c r="DLU36" s="272"/>
      <c r="DLV36" s="272"/>
      <c r="DLW36" s="272"/>
      <c r="DLX36" s="272"/>
      <c r="DLY36" s="272"/>
      <c r="DLZ36" s="272"/>
      <c r="DMA36" s="272"/>
      <c r="DMB36" s="272"/>
      <c r="DMC36" s="272"/>
      <c r="DMD36" s="272"/>
      <c r="DME36" s="272"/>
      <c r="DMF36" s="272"/>
      <c r="DMG36" s="272"/>
      <c r="DMH36" s="272"/>
      <c r="DMI36" s="272"/>
      <c r="DMJ36" s="272"/>
      <c r="DMK36" s="272"/>
      <c r="DML36" s="272"/>
      <c r="DMM36" s="272"/>
      <c r="DMN36" s="272"/>
      <c r="DMO36" s="272"/>
      <c r="DMP36" s="272"/>
      <c r="DMQ36" s="272"/>
      <c r="DMR36" s="272"/>
      <c r="DMS36" s="272"/>
      <c r="DMT36" s="272"/>
      <c r="DMU36" s="272"/>
      <c r="DMV36" s="272"/>
      <c r="DMW36" s="272"/>
      <c r="DMX36" s="272"/>
      <c r="DMY36" s="272"/>
      <c r="DMZ36" s="272"/>
      <c r="DNA36" s="272"/>
      <c r="DNB36" s="272"/>
      <c r="DNC36" s="272"/>
      <c r="DND36" s="272"/>
      <c r="DNE36" s="272"/>
      <c r="DNF36" s="272"/>
      <c r="DNG36" s="272"/>
      <c r="DNH36" s="272"/>
      <c r="DNI36" s="272"/>
      <c r="DNJ36" s="272"/>
      <c r="DNK36" s="272"/>
      <c r="DNL36" s="272"/>
      <c r="DNM36" s="272"/>
      <c r="DNN36" s="272"/>
      <c r="DNO36" s="272"/>
      <c r="DNP36" s="272"/>
      <c r="DNQ36" s="272"/>
      <c r="DNR36" s="272"/>
      <c r="DNS36" s="272"/>
      <c r="DNT36" s="272"/>
      <c r="DNU36" s="272"/>
      <c r="DNV36" s="272"/>
      <c r="DNW36" s="272"/>
      <c r="DNX36" s="272"/>
      <c r="DNY36" s="272"/>
      <c r="DNZ36" s="272"/>
      <c r="DOA36" s="272"/>
      <c r="DOB36" s="272"/>
      <c r="DOC36" s="272"/>
      <c r="DOD36" s="272"/>
      <c r="DOE36" s="272"/>
      <c r="DOF36" s="272"/>
      <c r="DOG36" s="272"/>
      <c r="DOH36" s="272"/>
      <c r="DOI36" s="272"/>
      <c r="DOJ36" s="272"/>
      <c r="DOK36" s="272"/>
      <c r="DOL36" s="272"/>
      <c r="DOM36" s="272"/>
      <c r="DON36" s="272"/>
      <c r="DOO36" s="272"/>
      <c r="DOP36" s="272"/>
      <c r="DOQ36" s="272"/>
      <c r="DOR36" s="272"/>
      <c r="DOS36" s="272"/>
      <c r="DOT36" s="272"/>
      <c r="DOU36" s="272"/>
      <c r="DOV36" s="272"/>
      <c r="DOW36" s="272"/>
      <c r="DOX36" s="272"/>
      <c r="DOY36" s="272"/>
      <c r="DOZ36" s="272"/>
      <c r="DPA36" s="272"/>
      <c r="DPB36" s="272"/>
      <c r="DPC36" s="272"/>
      <c r="DPD36" s="272"/>
      <c r="DPE36" s="272"/>
      <c r="DPF36" s="272"/>
      <c r="DPG36" s="272"/>
      <c r="DPH36" s="272"/>
      <c r="DPI36" s="272"/>
      <c r="DPJ36" s="272"/>
      <c r="DPK36" s="272"/>
      <c r="DPL36" s="272"/>
      <c r="DPM36" s="272"/>
      <c r="DPN36" s="272"/>
      <c r="DPO36" s="272"/>
      <c r="DPP36" s="272"/>
      <c r="DPQ36" s="272"/>
      <c r="DPR36" s="272"/>
      <c r="DPS36" s="272"/>
      <c r="DPT36" s="272"/>
      <c r="DPU36" s="272"/>
      <c r="DPV36" s="272"/>
      <c r="DPW36" s="272"/>
      <c r="DPX36" s="272"/>
      <c r="DPY36" s="272"/>
      <c r="DPZ36" s="272"/>
      <c r="DQA36" s="272"/>
      <c r="DQB36" s="272"/>
      <c r="DQC36" s="272"/>
      <c r="DQD36" s="272"/>
      <c r="DQE36" s="272"/>
      <c r="DQF36" s="272"/>
      <c r="DQG36" s="272"/>
      <c r="DQH36" s="272"/>
      <c r="DQI36" s="272"/>
      <c r="DQJ36" s="272"/>
      <c r="DQK36" s="272"/>
      <c r="DQL36" s="272"/>
      <c r="DQM36" s="272"/>
      <c r="DQN36" s="272"/>
      <c r="DQO36" s="272"/>
      <c r="DQP36" s="272"/>
      <c r="DQQ36" s="272"/>
      <c r="DQR36" s="272"/>
      <c r="DQS36" s="272"/>
      <c r="DQT36" s="272"/>
      <c r="DQU36" s="272"/>
      <c r="DQV36" s="272"/>
      <c r="DQW36" s="272"/>
      <c r="DQX36" s="272"/>
      <c r="DQY36" s="272"/>
      <c r="DQZ36" s="272"/>
      <c r="DRA36" s="272"/>
      <c r="DRB36" s="272"/>
      <c r="DRC36" s="272"/>
      <c r="DRD36" s="272"/>
      <c r="DRE36" s="272"/>
      <c r="DRF36" s="272"/>
      <c r="DRG36" s="272"/>
      <c r="DRH36" s="272"/>
      <c r="DRI36" s="272"/>
      <c r="DRJ36" s="272"/>
      <c r="DRK36" s="272"/>
      <c r="DRL36" s="272"/>
      <c r="DRM36" s="272"/>
      <c r="DRN36" s="272"/>
      <c r="DRO36" s="272"/>
      <c r="DRP36" s="272"/>
      <c r="DRQ36" s="272"/>
      <c r="DRR36" s="272"/>
      <c r="DRS36" s="272"/>
      <c r="DRT36" s="272"/>
      <c r="DRU36" s="272"/>
      <c r="DRV36" s="272"/>
      <c r="DRW36" s="272"/>
      <c r="DRX36" s="272"/>
      <c r="DRY36" s="272"/>
      <c r="DRZ36" s="272"/>
      <c r="DSA36" s="272"/>
      <c r="DSB36" s="272"/>
      <c r="DSC36" s="272"/>
      <c r="DSD36" s="272"/>
      <c r="DSE36" s="272"/>
      <c r="DSF36" s="272"/>
      <c r="DSG36" s="272"/>
      <c r="DSH36" s="272"/>
      <c r="DSI36" s="272"/>
      <c r="DSJ36" s="272"/>
      <c r="DSK36" s="272"/>
      <c r="DSL36" s="272"/>
      <c r="DSM36" s="272"/>
      <c r="DSN36" s="272"/>
      <c r="DSO36" s="272"/>
      <c r="DSP36" s="272"/>
      <c r="DSQ36" s="272"/>
      <c r="DSR36" s="272"/>
      <c r="DSS36" s="272"/>
      <c r="DST36" s="272"/>
      <c r="DSU36" s="272"/>
      <c r="DSV36" s="272"/>
      <c r="DSW36" s="272"/>
      <c r="DSX36" s="272"/>
      <c r="DSY36" s="272"/>
      <c r="DSZ36" s="272"/>
      <c r="DTA36" s="272"/>
      <c r="DTB36" s="272"/>
      <c r="DTC36" s="272"/>
      <c r="DTD36" s="272"/>
      <c r="DTE36" s="272"/>
      <c r="DTF36" s="272"/>
      <c r="DTG36" s="272"/>
      <c r="DTH36" s="272"/>
      <c r="DTI36" s="272"/>
      <c r="DTJ36" s="272"/>
      <c r="DTK36" s="272"/>
      <c r="DTL36" s="272"/>
      <c r="DTM36" s="272"/>
      <c r="DTN36" s="272"/>
      <c r="DTO36" s="272"/>
      <c r="DTP36" s="272"/>
      <c r="DTQ36" s="272"/>
      <c r="DTR36" s="272"/>
      <c r="DTS36" s="272"/>
      <c r="DTT36" s="272"/>
      <c r="DTU36" s="272"/>
      <c r="DTV36" s="272"/>
      <c r="DTW36" s="272"/>
      <c r="DTX36" s="272"/>
      <c r="DTY36" s="272"/>
      <c r="DTZ36" s="272"/>
      <c r="DUA36" s="272"/>
      <c r="DUB36" s="272"/>
      <c r="DUC36" s="272"/>
      <c r="DUD36" s="272"/>
      <c r="DUE36" s="272"/>
      <c r="DUF36" s="272"/>
      <c r="DUG36" s="272"/>
      <c r="DUH36" s="272"/>
      <c r="DUI36" s="272"/>
      <c r="DUJ36" s="272"/>
      <c r="DUK36" s="272"/>
      <c r="DUL36" s="272"/>
      <c r="DUM36" s="272"/>
      <c r="DUN36" s="272"/>
      <c r="DUO36" s="272"/>
      <c r="DUP36" s="272"/>
      <c r="DUQ36" s="272"/>
      <c r="DUR36" s="272"/>
      <c r="DUS36" s="272"/>
      <c r="DUT36" s="272"/>
      <c r="DUU36" s="272"/>
      <c r="DUV36" s="272"/>
      <c r="DUW36" s="272"/>
      <c r="DUX36" s="272"/>
      <c r="DUY36" s="272"/>
      <c r="DUZ36" s="272"/>
      <c r="DVA36" s="272"/>
      <c r="DVB36" s="272"/>
      <c r="DVC36" s="272"/>
      <c r="DVD36" s="272"/>
      <c r="DVE36" s="272"/>
      <c r="DVF36" s="272"/>
      <c r="DVG36" s="272"/>
      <c r="DVH36" s="272"/>
      <c r="DVI36" s="272"/>
      <c r="DVJ36" s="272"/>
      <c r="DVK36" s="272"/>
      <c r="DVL36" s="272"/>
      <c r="DVM36" s="272"/>
      <c r="DVN36" s="272"/>
      <c r="DVO36" s="272"/>
      <c r="DVP36" s="272"/>
      <c r="DVQ36" s="272"/>
      <c r="DVR36" s="272"/>
      <c r="DVS36" s="272"/>
      <c r="DVT36" s="272"/>
      <c r="DVU36" s="272"/>
      <c r="DVV36" s="272"/>
      <c r="DVW36" s="272"/>
      <c r="DVX36" s="272"/>
      <c r="DVY36" s="272"/>
      <c r="DVZ36" s="272"/>
      <c r="DWA36" s="272"/>
      <c r="DWB36" s="272"/>
      <c r="DWC36" s="272"/>
      <c r="DWD36" s="272"/>
      <c r="DWE36" s="272"/>
      <c r="DWF36" s="272"/>
      <c r="DWG36" s="272"/>
      <c r="DWH36" s="272"/>
      <c r="DWI36" s="272"/>
      <c r="DWJ36" s="272"/>
      <c r="DWK36" s="272"/>
      <c r="DWL36" s="272"/>
      <c r="DWM36" s="272"/>
      <c r="DWN36" s="272"/>
      <c r="DWO36" s="272"/>
      <c r="DWP36" s="272"/>
      <c r="DWQ36" s="272"/>
      <c r="DWR36" s="272"/>
      <c r="DWS36" s="272"/>
      <c r="DWT36" s="272"/>
      <c r="DWU36" s="272"/>
      <c r="DWV36" s="272"/>
      <c r="DWW36" s="272"/>
      <c r="DWX36" s="272"/>
      <c r="DWY36" s="272"/>
      <c r="DWZ36" s="272"/>
      <c r="DXA36" s="272"/>
      <c r="DXB36" s="272"/>
      <c r="DXC36" s="272"/>
      <c r="DXD36" s="272"/>
      <c r="DXE36" s="272"/>
      <c r="DXF36" s="272"/>
      <c r="DXG36" s="272"/>
      <c r="DXH36" s="272"/>
      <c r="DXI36" s="272"/>
      <c r="DXJ36" s="272"/>
      <c r="DXK36" s="272"/>
      <c r="DXL36" s="272"/>
      <c r="DXM36" s="272"/>
      <c r="DXN36" s="272"/>
      <c r="DXO36" s="272"/>
      <c r="DXP36" s="272"/>
      <c r="DXQ36" s="272"/>
      <c r="DXR36" s="272"/>
      <c r="DXS36" s="272"/>
      <c r="DXT36" s="272"/>
      <c r="DXU36" s="272"/>
      <c r="DXV36" s="272"/>
      <c r="DXW36" s="272"/>
      <c r="DXX36" s="272"/>
      <c r="DXY36" s="272"/>
      <c r="DXZ36" s="272"/>
      <c r="DYA36" s="272"/>
      <c r="DYB36" s="272"/>
      <c r="DYC36" s="272"/>
      <c r="DYD36" s="272"/>
      <c r="DYE36" s="272"/>
      <c r="DYF36" s="272"/>
      <c r="DYG36" s="272"/>
      <c r="DYH36" s="272"/>
      <c r="DYI36" s="272"/>
      <c r="DYJ36" s="272"/>
      <c r="DYK36" s="272"/>
      <c r="DYL36" s="272"/>
      <c r="DYM36" s="272"/>
      <c r="DYN36" s="272"/>
      <c r="DYO36" s="272"/>
      <c r="DYP36" s="272"/>
      <c r="DYQ36" s="272"/>
      <c r="DYR36" s="272"/>
      <c r="DYS36" s="272"/>
      <c r="DYT36" s="272"/>
      <c r="DYU36" s="272"/>
      <c r="DYV36" s="272"/>
      <c r="DYW36" s="272"/>
      <c r="DYX36" s="272"/>
      <c r="DYY36" s="272"/>
      <c r="DYZ36" s="272"/>
      <c r="DZA36" s="272"/>
      <c r="DZB36" s="272"/>
      <c r="DZC36" s="272"/>
      <c r="DZD36" s="272"/>
      <c r="DZE36" s="272"/>
      <c r="DZF36" s="272"/>
      <c r="DZG36" s="272"/>
      <c r="DZH36" s="272"/>
      <c r="DZI36" s="272"/>
      <c r="DZJ36" s="272"/>
      <c r="DZK36" s="272"/>
      <c r="DZL36" s="272"/>
      <c r="DZM36" s="272"/>
      <c r="DZN36" s="272"/>
      <c r="DZO36" s="272"/>
      <c r="DZP36" s="272"/>
      <c r="DZQ36" s="272"/>
      <c r="DZR36" s="272"/>
      <c r="DZS36" s="272"/>
      <c r="DZT36" s="272"/>
      <c r="DZU36" s="272"/>
      <c r="DZV36" s="272"/>
      <c r="DZW36" s="272"/>
      <c r="DZX36" s="272"/>
      <c r="DZY36" s="272"/>
      <c r="DZZ36" s="272"/>
      <c r="EAA36" s="272"/>
      <c r="EAB36" s="272"/>
      <c r="EAC36" s="272"/>
      <c r="EAD36" s="272"/>
      <c r="EAE36" s="272"/>
      <c r="EAF36" s="272"/>
      <c r="EAG36" s="272"/>
      <c r="EAH36" s="272"/>
      <c r="EAI36" s="272"/>
      <c r="EAJ36" s="272"/>
      <c r="EAK36" s="272"/>
      <c r="EAL36" s="272"/>
      <c r="EAM36" s="272"/>
      <c r="EAN36" s="272"/>
      <c r="EAO36" s="272"/>
      <c r="EAP36" s="272"/>
      <c r="EAQ36" s="272"/>
      <c r="EAR36" s="272"/>
      <c r="EAS36" s="272"/>
      <c r="EAT36" s="272"/>
      <c r="EAU36" s="272"/>
      <c r="EAV36" s="272"/>
      <c r="EAW36" s="272"/>
      <c r="EAX36" s="272"/>
      <c r="EAY36" s="272"/>
      <c r="EAZ36" s="272"/>
      <c r="EBA36" s="272"/>
      <c r="EBB36" s="272"/>
      <c r="EBC36" s="272"/>
      <c r="EBD36" s="272"/>
      <c r="EBE36" s="272"/>
      <c r="EBF36" s="272"/>
      <c r="EBG36" s="272"/>
      <c r="EBH36" s="272"/>
      <c r="EBI36" s="272"/>
      <c r="EBJ36" s="272"/>
      <c r="EBK36" s="272"/>
      <c r="EBL36" s="272"/>
      <c r="EBM36" s="272"/>
      <c r="EBN36" s="272"/>
      <c r="EBO36" s="272"/>
      <c r="EBP36" s="272"/>
      <c r="EBQ36" s="272"/>
      <c r="EBR36" s="272"/>
      <c r="EBS36" s="272"/>
      <c r="EBT36" s="272"/>
      <c r="EBU36" s="272"/>
      <c r="EBV36" s="272"/>
      <c r="EBW36" s="272"/>
      <c r="EBX36" s="272"/>
      <c r="EBY36" s="272"/>
      <c r="EBZ36" s="272"/>
      <c r="ECA36" s="272"/>
      <c r="ECB36" s="272"/>
      <c r="ECC36" s="272"/>
      <c r="ECD36" s="272"/>
      <c r="ECE36" s="272"/>
      <c r="ECF36" s="272"/>
      <c r="ECG36" s="272"/>
      <c r="ECH36" s="272"/>
      <c r="ECI36" s="272"/>
      <c r="ECJ36" s="272"/>
      <c r="ECK36" s="272"/>
      <c r="ECL36" s="272"/>
      <c r="ECM36" s="272"/>
      <c r="ECN36" s="272"/>
      <c r="ECO36" s="272"/>
      <c r="ECP36" s="272"/>
      <c r="ECQ36" s="272"/>
      <c r="ECR36" s="272"/>
      <c r="ECS36" s="272"/>
      <c r="ECT36" s="272"/>
      <c r="ECU36" s="272"/>
      <c r="ECV36" s="272"/>
      <c r="ECW36" s="272"/>
      <c r="ECX36" s="272"/>
      <c r="ECY36" s="272"/>
      <c r="ECZ36" s="272"/>
      <c r="EDA36" s="272"/>
      <c r="EDB36" s="272"/>
      <c r="EDC36" s="272"/>
      <c r="EDD36" s="272"/>
      <c r="EDE36" s="272"/>
      <c r="EDF36" s="272"/>
      <c r="EDG36" s="272"/>
      <c r="EDH36" s="272"/>
      <c r="EDI36" s="272"/>
      <c r="EDJ36" s="272"/>
      <c r="EDK36" s="272"/>
      <c r="EDL36" s="272"/>
      <c r="EDM36" s="272"/>
      <c r="EDN36" s="272"/>
      <c r="EDO36" s="272"/>
      <c r="EDP36" s="272"/>
      <c r="EDQ36" s="272"/>
      <c r="EDR36" s="272"/>
      <c r="EDS36" s="272"/>
      <c r="EDT36" s="272"/>
      <c r="EDU36" s="272"/>
      <c r="EDV36" s="272"/>
      <c r="EDW36" s="272"/>
      <c r="EDX36" s="272"/>
      <c r="EDY36" s="272"/>
      <c r="EDZ36" s="272"/>
      <c r="EEA36" s="272"/>
      <c r="EEB36" s="272"/>
      <c r="EEC36" s="272"/>
      <c r="EED36" s="272"/>
      <c r="EEE36" s="272"/>
      <c r="EEF36" s="272"/>
      <c r="EEG36" s="272"/>
      <c r="EEH36" s="272"/>
      <c r="EEI36" s="272"/>
      <c r="EEJ36" s="272"/>
      <c r="EEK36" s="272"/>
      <c r="EEL36" s="272"/>
      <c r="EEM36" s="272"/>
      <c r="EEN36" s="272"/>
      <c r="EEO36" s="272"/>
      <c r="EEP36" s="272"/>
      <c r="EEQ36" s="272"/>
      <c r="EER36" s="272"/>
      <c r="EES36" s="272"/>
      <c r="EET36" s="272"/>
      <c r="EEU36" s="272"/>
      <c r="EEV36" s="272"/>
      <c r="EEW36" s="272"/>
      <c r="EEX36" s="272"/>
      <c r="EEY36" s="272"/>
      <c r="EEZ36" s="272"/>
      <c r="EFA36" s="272"/>
      <c r="EFB36" s="272"/>
      <c r="EFC36" s="272"/>
      <c r="EFD36" s="272"/>
      <c r="EFE36" s="272"/>
      <c r="EFF36" s="272"/>
      <c r="EFG36" s="272"/>
      <c r="EFH36" s="272"/>
      <c r="EFI36" s="272"/>
      <c r="EFJ36" s="272"/>
      <c r="EFK36" s="272"/>
      <c r="EFL36" s="272"/>
      <c r="EFM36" s="272"/>
      <c r="EFN36" s="272"/>
      <c r="EFO36" s="272"/>
      <c r="EFP36" s="272"/>
      <c r="EFQ36" s="272"/>
      <c r="EFR36" s="272"/>
      <c r="EFS36" s="272"/>
      <c r="EFT36" s="272"/>
      <c r="EFU36" s="272"/>
      <c r="EFV36" s="272"/>
      <c r="EFW36" s="272"/>
      <c r="EFX36" s="272"/>
      <c r="EFY36" s="272"/>
      <c r="EFZ36" s="272"/>
      <c r="EGA36" s="272"/>
      <c r="EGB36" s="272"/>
      <c r="EGC36" s="272"/>
      <c r="EGD36" s="272"/>
      <c r="EGE36" s="272"/>
      <c r="EGF36" s="272"/>
      <c r="EGG36" s="272"/>
      <c r="EGH36" s="272"/>
      <c r="EGI36" s="272"/>
      <c r="EGJ36" s="272"/>
      <c r="EGK36" s="272"/>
      <c r="EGL36" s="272"/>
      <c r="EGM36" s="272"/>
      <c r="EGN36" s="272"/>
      <c r="EGO36" s="272"/>
      <c r="EGP36" s="272"/>
      <c r="EGQ36" s="272"/>
      <c r="EGR36" s="272"/>
      <c r="EGS36" s="272"/>
      <c r="EGT36" s="272"/>
      <c r="EGU36" s="272"/>
      <c r="EGV36" s="272"/>
      <c r="EGW36" s="272"/>
      <c r="EGX36" s="272"/>
      <c r="EGY36" s="272"/>
      <c r="EGZ36" s="272"/>
      <c r="EHA36" s="272"/>
      <c r="EHB36" s="272"/>
      <c r="EHC36" s="272"/>
      <c r="EHD36" s="272"/>
      <c r="EHE36" s="272"/>
      <c r="EHF36" s="272"/>
      <c r="EHG36" s="272"/>
      <c r="EHH36" s="272"/>
      <c r="EHI36" s="272"/>
      <c r="EHJ36" s="272"/>
      <c r="EHK36" s="272"/>
      <c r="EHL36" s="272"/>
      <c r="EHM36" s="272"/>
      <c r="EHN36" s="272"/>
      <c r="EHO36" s="272"/>
      <c r="EHP36" s="272"/>
      <c r="EHQ36" s="272"/>
      <c r="EHR36" s="272"/>
      <c r="EHS36" s="272"/>
      <c r="EHT36" s="272"/>
      <c r="EHU36" s="272"/>
      <c r="EHV36" s="272"/>
      <c r="EHW36" s="272"/>
      <c r="EHX36" s="272"/>
      <c r="EHY36" s="272"/>
      <c r="EHZ36" s="272"/>
      <c r="EIA36" s="272"/>
      <c r="EIB36" s="272"/>
      <c r="EIC36" s="272"/>
      <c r="EID36" s="272"/>
      <c r="EIE36" s="272"/>
      <c r="EIF36" s="272"/>
      <c r="EIG36" s="272"/>
      <c r="EIH36" s="272"/>
      <c r="EII36" s="272"/>
      <c r="EIJ36" s="272"/>
      <c r="EIK36" s="272"/>
      <c r="EIL36" s="272"/>
      <c r="EIM36" s="272"/>
      <c r="EIN36" s="272"/>
      <c r="EIO36" s="272"/>
      <c r="EIP36" s="272"/>
      <c r="EIQ36" s="272"/>
      <c r="EIR36" s="272"/>
      <c r="EIS36" s="272"/>
      <c r="EIT36" s="272"/>
      <c r="EIU36" s="272"/>
      <c r="EIV36" s="272"/>
      <c r="EIW36" s="272"/>
      <c r="EIX36" s="272"/>
      <c r="EIY36" s="272"/>
      <c r="EIZ36" s="272"/>
      <c r="EJA36" s="272"/>
      <c r="EJB36" s="272"/>
      <c r="EJC36" s="272"/>
      <c r="EJD36" s="272"/>
      <c r="EJE36" s="272"/>
      <c r="EJF36" s="272"/>
      <c r="EJG36" s="272"/>
      <c r="EJH36" s="272"/>
      <c r="EJI36" s="272"/>
      <c r="EJJ36" s="272"/>
      <c r="EJK36" s="272"/>
      <c r="EJL36" s="272"/>
      <c r="EJM36" s="272"/>
      <c r="EJN36" s="272"/>
      <c r="EJO36" s="272"/>
      <c r="EJP36" s="272"/>
      <c r="EJQ36" s="272"/>
      <c r="EJR36" s="272"/>
      <c r="EJS36" s="272"/>
      <c r="EJT36" s="272"/>
      <c r="EJU36" s="272"/>
      <c r="EJV36" s="272"/>
      <c r="EJW36" s="272"/>
      <c r="EJX36" s="272"/>
      <c r="EJY36" s="272"/>
      <c r="EJZ36" s="272"/>
      <c r="EKA36" s="272"/>
      <c r="EKB36" s="272"/>
      <c r="EKC36" s="272"/>
      <c r="EKD36" s="272"/>
      <c r="EKE36" s="272"/>
      <c r="EKF36" s="272"/>
      <c r="EKG36" s="272"/>
      <c r="EKH36" s="272"/>
      <c r="EKI36" s="272"/>
      <c r="EKJ36" s="272"/>
      <c r="EKK36" s="272"/>
      <c r="EKL36" s="272"/>
      <c r="EKM36" s="272"/>
      <c r="EKN36" s="272"/>
      <c r="EKO36" s="272"/>
      <c r="EKP36" s="272"/>
      <c r="EKQ36" s="272"/>
      <c r="EKR36" s="272"/>
      <c r="EKS36" s="272"/>
      <c r="EKT36" s="272"/>
      <c r="EKU36" s="272"/>
      <c r="EKV36" s="272"/>
      <c r="EKW36" s="272"/>
      <c r="EKX36" s="272"/>
      <c r="EKY36" s="272"/>
      <c r="EKZ36" s="272"/>
      <c r="ELA36" s="272"/>
      <c r="ELB36" s="272"/>
      <c r="ELC36" s="272"/>
      <c r="ELD36" s="272"/>
      <c r="ELE36" s="272"/>
      <c r="ELF36" s="272"/>
      <c r="ELG36" s="272"/>
      <c r="ELH36" s="272"/>
      <c r="ELI36" s="272"/>
      <c r="ELJ36" s="272"/>
      <c r="ELK36" s="272"/>
      <c r="ELL36" s="272"/>
      <c r="ELM36" s="272"/>
      <c r="ELN36" s="272"/>
      <c r="ELO36" s="272"/>
      <c r="ELP36" s="272"/>
      <c r="ELQ36" s="272"/>
      <c r="ELR36" s="272"/>
      <c r="ELS36" s="272"/>
      <c r="ELT36" s="272"/>
      <c r="ELU36" s="272"/>
      <c r="ELV36" s="272"/>
      <c r="ELW36" s="272"/>
      <c r="ELX36" s="272"/>
      <c r="ELY36" s="272"/>
      <c r="ELZ36" s="272"/>
      <c r="EMA36" s="272"/>
      <c r="EMB36" s="272"/>
      <c r="EMC36" s="272"/>
      <c r="EMD36" s="272"/>
      <c r="EME36" s="272"/>
      <c r="EMF36" s="272"/>
      <c r="EMG36" s="272"/>
      <c r="EMH36" s="272"/>
      <c r="EMI36" s="272"/>
      <c r="EMJ36" s="272"/>
      <c r="EMK36" s="272"/>
      <c r="EML36" s="272"/>
      <c r="EMM36" s="272"/>
      <c r="EMN36" s="272"/>
      <c r="EMO36" s="272"/>
      <c r="EMP36" s="272"/>
      <c r="EMQ36" s="272"/>
      <c r="EMR36" s="272"/>
      <c r="EMS36" s="272"/>
      <c r="EMT36" s="272"/>
      <c r="EMU36" s="272"/>
      <c r="EMV36" s="272"/>
      <c r="EMW36" s="272"/>
      <c r="EMX36" s="272"/>
      <c r="EMY36" s="272"/>
      <c r="EMZ36" s="272"/>
      <c r="ENA36" s="272"/>
      <c r="ENB36" s="272"/>
      <c r="ENC36" s="272"/>
      <c r="END36" s="272"/>
      <c r="ENE36" s="272"/>
      <c r="ENF36" s="272"/>
      <c r="ENG36" s="272"/>
      <c r="ENH36" s="272"/>
      <c r="ENI36" s="272"/>
      <c r="ENJ36" s="272"/>
      <c r="ENK36" s="272"/>
      <c r="ENL36" s="272"/>
      <c r="ENM36" s="272"/>
      <c r="ENN36" s="272"/>
      <c r="ENO36" s="272"/>
      <c r="ENP36" s="272"/>
      <c r="ENQ36" s="272"/>
      <c r="ENR36" s="272"/>
      <c r="ENS36" s="272"/>
      <c r="ENT36" s="272"/>
      <c r="ENU36" s="272"/>
      <c r="ENV36" s="272"/>
      <c r="ENW36" s="272"/>
      <c r="ENX36" s="272"/>
      <c r="ENY36" s="272"/>
      <c r="ENZ36" s="272"/>
      <c r="EOA36" s="272"/>
      <c r="EOB36" s="272"/>
      <c r="EOC36" s="272"/>
      <c r="EOD36" s="272"/>
      <c r="EOE36" s="272"/>
      <c r="EOF36" s="272"/>
      <c r="EOG36" s="272"/>
      <c r="EOH36" s="272"/>
      <c r="EOI36" s="272"/>
      <c r="EOJ36" s="272"/>
      <c r="EOK36" s="272"/>
      <c r="EOL36" s="272"/>
      <c r="EOM36" s="272"/>
      <c r="EON36" s="272"/>
      <c r="EOO36" s="272"/>
      <c r="EOP36" s="272"/>
      <c r="EOQ36" s="272"/>
      <c r="EOR36" s="272"/>
      <c r="EOS36" s="272"/>
      <c r="EOT36" s="272"/>
      <c r="EOU36" s="272"/>
      <c r="EOV36" s="272"/>
      <c r="EOW36" s="272"/>
      <c r="EOX36" s="272"/>
      <c r="EOY36" s="272"/>
      <c r="EOZ36" s="272"/>
      <c r="EPA36" s="272"/>
      <c r="EPB36" s="272"/>
      <c r="EPC36" s="272"/>
      <c r="EPD36" s="272"/>
      <c r="EPE36" s="272"/>
      <c r="EPF36" s="272"/>
      <c r="EPG36" s="272"/>
      <c r="EPH36" s="272"/>
      <c r="EPI36" s="272"/>
      <c r="EPJ36" s="272"/>
      <c r="EPK36" s="272"/>
      <c r="EPL36" s="272"/>
      <c r="EPM36" s="272"/>
      <c r="EPN36" s="272"/>
      <c r="EPO36" s="272"/>
      <c r="EPP36" s="272"/>
      <c r="EPQ36" s="272"/>
      <c r="EPR36" s="272"/>
      <c r="EPS36" s="272"/>
      <c r="EPT36" s="272"/>
      <c r="EPU36" s="272"/>
      <c r="EPV36" s="272"/>
      <c r="EPW36" s="272"/>
      <c r="EPX36" s="272"/>
      <c r="EPY36" s="272"/>
      <c r="EPZ36" s="272"/>
      <c r="EQA36" s="272"/>
      <c r="EQB36" s="272"/>
      <c r="EQC36" s="272"/>
      <c r="EQD36" s="272"/>
      <c r="EQE36" s="272"/>
      <c r="EQF36" s="272"/>
      <c r="EQG36" s="272"/>
      <c r="EQH36" s="272"/>
      <c r="EQI36" s="272"/>
      <c r="EQJ36" s="272"/>
      <c r="EQK36" s="272"/>
      <c r="EQL36" s="272"/>
      <c r="EQM36" s="272"/>
      <c r="EQN36" s="272"/>
      <c r="EQO36" s="272"/>
      <c r="EQP36" s="272"/>
      <c r="EQQ36" s="272"/>
      <c r="EQR36" s="272"/>
      <c r="EQS36" s="272"/>
      <c r="EQT36" s="272"/>
      <c r="EQU36" s="272"/>
      <c r="EQV36" s="272"/>
      <c r="EQW36" s="272"/>
      <c r="EQX36" s="272"/>
      <c r="EQY36" s="272"/>
      <c r="EQZ36" s="272"/>
      <c r="ERA36" s="272"/>
      <c r="ERB36" s="272"/>
      <c r="ERC36" s="272"/>
      <c r="ERD36" s="272"/>
      <c r="ERE36" s="272"/>
      <c r="ERF36" s="272"/>
      <c r="ERG36" s="272"/>
      <c r="ERH36" s="272"/>
      <c r="ERI36" s="272"/>
      <c r="ERJ36" s="272"/>
      <c r="ERK36" s="272"/>
      <c r="ERL36" s="272"/>
      <c r="ERM36" s="272"/>
      <c r="ERN36" s="272"/>
      <c r="ERO36" s="272"/>
      <c r="ERP36" s="272"/>
      <c r="ERQ36" s="272"/>
      <c r="ERR36" s="272"/>
      <c r="ERS36" s="272"/>
      <c r="ERT36" s="272"/>
      <c r="ERU36" s="272"/>
      <c r="ERV36" s="272"/>
      <c r="ERW36" s="272"/>
      <c r="ERX36" s="272"/>
      <c r="ERY36" s="272"/>
      <c r="ERZ36" s="272"/>
      <c r="ESA36" s="272"/>
      <c r="ESB36" s="272"/>
      <c r="ESC36" s="272"/>
      <c r="ESD36" s="272"/>
      <c r="ESE36" s="272"/>
      <c r="ESF36" s="272"/>
      <c r="ESG36" s="272"/>
      <c r="ESH36" s="272"/>
      <c r="ESI36" s="272"/>
      <c r="ESJ36" s="272"/>
      <c r="ESK36" s="272"/>
      <c r="ESL36" s="272"/>
      <c r="ESM36" s="272"/>
      <c r="ESN36" s="272"/>
      <c r="ESO36" s="272"/>
      <c r="ESP36" s="272"/>
      <c r="ESQ36" s="272"/>
      <c r="ESR36" s="272"/>
      <c r="ESS36" s="272"/>
      <c r="EST36" s="272"/>
      <c r="ESU36" s="272"/>
      <c r="ESV36" s="272"/>
      <c r="ESW36" s="272"/>
      <c r="ESX36" s="272"/>
      <c r="ESY36" s="272"/>
      <c r="ESZ36" s="272"/>
      <c r="ETA36" s="272"/>
      <c r="ETB36" s="272"/>
      <c r="ETC36" s="272"/>
      <c r="ETD36" s="272"/>
      <c r="ETE36" s="272"/>
      <c r="ETF36" s="272"/>
      <c r="ETG36" s="272"/>
      <c r="ETH36" s="272"/>
      <c r="ETI36" s="272"/>
      <c r="ETJ36" s="272"/>
      <c r="ETK36" s="272"/>
      <c r="ETL36" s="272"/>
      <c r="ETM36" s="272"/>
      <c r="ETN36" s="272"/>
      <c r="ETO36" s="272"/>
      <c r="ETP36" s="272"/>
      <c r="ETQ36" s="272"/>
      <c r="ETR36" s="272"/>
      <c r="ETS36" s="272"/>
      <c r="ETT36" s="272"/>
      <c r="ETU36" s="272"/>
      <c r="ETV36" s="272"/>
      <c r="ETW36" s="272"/>
      <c r="ETX36" s="272"/>
      <c r="ETY36" s="272"/>
      <c r="ETZ36" s="272"/>
      <c r="EUA36" s="272"/>
      <c r="EUB36" s="272"/>
      <c r="EUC36" s="272"/>
      <c r="EUD36" s="272"/>
      <c r="EUE36" s="272"/>
      <c r="EUF36" s="272"/>
      <c r="EUG36" s="272"/>
      <c r="EUH36" s="272"/>
      <c r="EUI36" s="272"/>
      <c r="EUJ36" s="272"/>
      <c r="EUK36" s="272"/>
      <c r="EUL36" s="272"/>
      <c r="EUM36" s="272"/>
      <c r="EUN36" s="272"/>
      <c r="EUO36" s="272"/>
      <c r="EUP36" s="272"/>
      <c r="EUQ36" s="272"/>
      <c r="EUR36" s="272"/>
      <c r="EUS36" s="272"/>
      <c r="EUT36" s="272"/>
      <c r="EUU36" s="272"/>
      <c r="EUV36" s="272"/>
      <c r="EUW36" s="272"/>
      <c r="EUX36" s="272"/>
      <c r="EUY36" s="272"/>
      <c r="EUZ36" s="272"/>
      <c r="EVA36" s="272"/>
      <c r="EVB36" s="272"/>
      <c r="EVC36" s="272"/>
      <c r="EVD36" s="272"/>
      <c r="EVE36" s="272"/>
      <c r="EVF36" s="272"/>
      <c r="EVG36" s="272"/>
      <c r="EVH36" s="272"/>
      <c r="EVI36" s="272"/>
      <c r="EVJ36" s="272"/>
      <c r="EVK36" s="272"/>
      <c r="EVL36" s="272"/>
      <c r="EVM36" s="272"/>
      <c r="EVN36" s="272"/>
      <c r="EVO36" s="272"/>
      <c r="EVP36" s="272"/>
      <c r="EVQ36" s="272"/>
      <c r="EVR36" s="272"/>
      <c r="EVS36" s="272"/>
      <c r="EVT36" s="272"/>
      <c r="EVU36" s="272"/>
      <c r="EVV36" s="272"/>
      <c r="EVW36" s="272"/>
      <c r="EVX36" s="272"/>
      <c r="EVY36" s="272"/>
      <c r="EVZ36" s="272"/>
      <c r="EWA36" s="272"/>
      <c r="EWB36" s="272"/>
      <c r="EWC36" s="272"/>
      <c r="EWD36" s="272"/>
      <c r="EWE36" s="272"/>
      <c r="EWF36" s="272"/>
      <c r="EWG36" s="272"/>
      <c r="EWH36" s="272"/>
      <c r="EWI36" s="272"/>
      <c r="EWJ36" s="272"/>
      <c r="EWK36" s="272"/>
      <c r="EWL36" s="272"/>
      <c r="EWM36" s="272"/>
      <c r="EWN36" s="272"/>
      <c r="EWO36" s="272"/>
      <c r="EWP36" s="272"/>
      <c r="EWQ36" s="272"/>
      <c r="EWR36" s="272"/>
      <c r="EWS36" s="272"/>
      <c r="EWT36" s="272"/>
      <c r="EWU36" s="272"/>
      <c r="EWV36" s="272"/>
      <c r="EWW36" s="272"/>
      <c r="EWX36" s="272"/>
      <c r="EWY36" s="272"/>
      <c r="EWZ36" s="272"/>
      <c r="EXA36" s="272"/>
      <c r="EXB36" s="272"/>
      <c r="EXC36" s="272"/>
      <c r="EXD36" s="272"/>
      <c r="EXE36" s="272"/>
      <c r="EXF36" s="272"/>
      <c r="EXG36" s="272"/>
      <c r="EXH36" s="272"/>
      <c r="EXI36" s="272"/>
      <c r="EXJ36" s="272"/>
      <c r="EXK36" s="272"/>
      <c r="EXL36" s="272"/>
      <c r="EXM36" s="272"/>
      <c r="EXN36" s="272"/>
      <c r="EXO36" s="272"/>
      <c r="EXP36" s="272"/>
      <c r="EXQ36" s="272"/>
      <c r="EXR36" s="272"/>
      <c r="EXS36" s="272"/>
      <c r="EXT36" s="272"/>
      <c r="EXU36" s="272"/>
      <c r="EXV36" s="272"/>
      <c r="EXW36" s="272"/>
      <c r="EXX36" s="272"/>
      <c r="EXY36" s="272"/>
      <c r="EXZ36" s="272"/>
      <c r="EYA36" s="272"/>
      <c r="EYB36" s="272"/>
      <c r="EYC36" s="272"/>
      <c r="EYD36" s="272"/>
      <c r="EYE36" s="272"/>
      <c r="EYF36" s="272"/>
      <c r="EYG36" s="272"/>
      <c r="EYH36" s="272"/>
      <c r="EYI36" s="272"/>
      <c r="EYJ36" s="272"/>
      <c r="EYK36" s="272"/>
      <c r="EYL36" s="272"/>
      <c r="EYM36" s="272"/>
      <c r="EYN36" s="272"/>
      <c r="EYO36" s="272"/>
      <c r="EYP36" s="272"/>
      <c r="EYQ36" s="272"/>
      <c r="EYR36" s="272"/>
      <c r="EYS36" s="272"/>
      <c r="EYT36" s="272"/>
      <c r="EYU36" s="272"/>
      <c r="EYV36" s="272"/>
      <c r="EYW36" s="272"/>
      <c r="EYX36" s="272"/>
      <c r="EYY36" s="272"/>
      <c r="EYZ36" s="272"/>
      <c r="EZA36" s="272"/>
      <c r="EZB36" s="272"/>
      <c r="EZC36" s="272"/>
      <c r="EZD36" s="272"/>
      <c r="EZE36" s="272"/>
      <c r="EZF36" s="272"/>
      <c r="EZG36" s="272"/>
      <c r="EZH36" s="272"/>
      <c r="EZI36" s="272"/>
      <c r="EZJ36" s="272"/>
      <c r="EZK36" s="272"/>
      <c r="EZL36" s="272"/>
      <c r="EZM36" s="272"/>
      <c r="EZN36" s="272"/>
      <c r="EZO36" s="272"/>
      <c r="EZP36" s="272"/>
      <c r="EZQ36" s="272"/>
      <c r="EZR36" s="272"/>
      <c r="EZS36" s="272"/>
      <c r="EZT36" s="272"/>
      <c r="EZU36" s="272"/>
      <c r="EZV36" s="272"/>
      <c r="EZW36" s="272"/>
      <c r="EZX36" s="272"/>
      <c r="EZY36" s="272"/>
      <c r="EZZ36" s="272"/>
      <c r="FAA36" s="272"/>
      <c r="FAB36" s="272"/>
      <c r="FAC36" s="272"/>
      <c r="FAD36" s="272"/>
      <c r="FAE36" s="272"/>
      <c r="FAF36" s="272"/>
      <c r="FAG36" s="272"/>
      <c r="FAH36" s="272"/>
      <c r="FAI36" s="272"/>
      <c r="FAJ36" s="272"/>
      <c r="FAK36" s="272"/>
      <c r="FAL36" s="272"/>
      <c r="FAM36" s="272"/>
      <c r="FAN36" s="272"/>
      <c r="FAO36" s="272"/>
      <c r="FAP36" s="272"/>
      <c r="FAQ36" s="272"/>
      <c r="FAR36" s="272"/>
      <c r="FAS36" s="272"/>
      <c r="FAT36" s="272"/>
      <c r="FAU36" s="272"/>
      <c r="FAV36" s="272"/>
      <c r="FAW36" s="272"/>
      <c r="FAX36" s="272"/>
      <c r="FAY36" s="272"/>
      <c r="FAZ36" s="272"/>
      <c r="FBA36" s="272"/>
      <c r="FBB36" s="272"/>
      <c r="FBC36" s="272"/>
      <c r="FBD36" s="272"/>
      <c r="FBE36" s="272"/>
      <c r="FBF36" s="272"/>
      <c r="FBG36" s="272"/>
      <c r="FBH36" s="272"/>
      <c r="FBI36" s="272"/>
      <c r="FBJ36" s="272"/>
      <c r="FBK36" s="272"/>
      <c r="FBL36" s="272"/>
      <c r="FBM36" s="272"/>
      <c r="FBN36" s="272"/>
      <c r="FBO36" s="272"/>
      <c r="FBP36" s="272"/>
      <c r="FBQ36" s="272"/>
      <c r="FBR36" s="272"/>
      <c r="FBS36" s="272"/>
      <c r="FBT36" s="272"/>
      <c r="FBU36" s="272"/>
      <c r="FBV36" s="272"/>
      <c r="FBW36" s="272"/>
      <c r="FBX36" s="272"/>
      <c r="FBY36" s="272"/>
      <c r="FBZ36" s="272"/>
      <c r="FCA36" s="272"/>
      <c r="FCB36" s="272"/>
      <c r="FCC36" s="272"/>
      <c r="FCD36" s="272"/>
      <c r="FCE36" s="272"/>
      <c r="FCF36" s="272"/>
      <c r="FCG36" s="272"/>
      <c r="FCH36" s="272"/>
      <c r="FCI36" s="272"/>
      <c r="FCJ36" s="272"/>
      <c r="FCK36" s="272"/>
      <c r="FCL36" s="272"/>
      <c r="FCM36" s="272"/>
      <c r="FCN36" s="272"/>
      <c r="FCO36" s="272"/>
      <c r="FCP36" s="272"/>
      <c r="FCQ36" s="272"/>
      <c r="FCR36" s="272"/>
      <c r="FCS36" s="272"/>
      <c r="FCT36" s="272"/>
      <c r="FCU36" s="272"/>
      <c r="FCV36" s="272"/>
      <c r="FCW36" s="272"/>
      <c r="FCX36" s="272"/>
      <c r="FCY36" s="272"/>
      <c r="FCZ36" s="272"/>
      <c r="FDA36" s="272"/>
      <c r="FDB36" s="272"/>
      <c r="FDC36" s="272"/>
      <c r="FDD36" s="272"/>
      <c r="FDE36" s="272"/>
      <c r="FDF36" s="272"/>
      <c r="FDG36" s="272"/>
      <c r="FDH36" s="272"/>
      <c r="FDI36" s="272"/>
      <c r="FDJ36" s="272"/>
      <c r="FDK36" s="272"/>
      <c r="FDL36" s="272"/>
      <c r="FDM36" s="272"/>
      <c r="FDN36" s="272"/>
      <c r="FDO36" s="272"/>
      <c r="FDP36" s="272"/>
      <c r="FDQ36" s="272"/>
      <c r="FDR36" s="272"/>
      <c r="FDS36" s="272"/>
      <c r="FDT36" s="272"/>
      <c r="FDU36" s="272"/>
      <c r="FDV36" s="272"/>
      <c r="FDW36" s="272"/>
      <c r="FDX36" s="272"/>
      <c r="FDY36" s="272"/>
      <c r="FDZ36" s="272"/>
      <c r="FEA36" s="272"/>
      <c r="FEB36" s="272"/>
      <c r="FEC36" s="272"/>
      <c r="FED36" s="272"/>
      <c r="FEE36" s="272"/>
      <c r="FEF36" s="272"/>
      <c r="FEG36" s="272"/>
      <c r="FEH36" s="272"/>
      <c r="FEI36" s="272"/>
      <c r="FEJ36" s="272"/>
      <c r="FEK36" s="272"/>
      <c r="FEL36" s="272"/>
      <c r="FEM36" s="272"/>
      <c r="FEN36" s="272"/>
      <c r="FEO36" s="272"/>
      <c r="FEP36" s="272"/>
      <c r="FEQ36" s="272"/>
      <c r="FER36" s="272"/>
      <c r="FES36" s="272"/>
      <c r="FET36" s="272"/>
      <c r="FEU36" s="272"/>
      <c r="FEV36" s="272"/>
      <c r="FEW36" s="272"/>
      <c r="FEX36" s="272"/>
      <c r="FEY36" s="272"/>
      <c r="FEZ36" s="272"/>
      <c r="FFA36" s="272"/>
      <c r="FFB36" s="272"/>
      <c r="FFC36" s="272"/>
      <c r="FFD36" s="272"/>
      <c r="FFE36" s="272"/>
      <c r="FFF36" s="272"/>
      <c r="FFG36" s="272"/>
      <c r="FFH36" s="272"/>
      <c r="FFI36" s="272"/>
      <c r="FFJ36" s="272"/>
      <c r="FFK36" s="272"/>
      <c r="FFL36" s="272"/>
      <c r="FFM36" s="272"/>
      <c r="FFN36" s="272"/>
      <c r="FFO36" s="272"/>
      <c r="FFP36" s="272"/>
      <c r="FFQ36" s="272"/>
      <c r="FFR36" s="272"/>
      <c r="FFS36" s="272"/>
      <c r="FFT36" s="272"/>
      <c r="FFU36" s="272"/>
      <c r="FFV36" s="272"/>
      <c r="FFW36" s="272"/>
      <c r="FFX36" s="272"/>
      <c r="FFY36" s="272"/>
      <c r="FFZ36" s="272"/>
      <c r="FGA36" s="272"/>
      <c r="FGB36" s="272"/>
      <c r="FGC36" s="272"/>
      <c r="FGD36" s="272"/>
      <c r="FGE36" s="272"/>
      <c r="FGF36" s="272"/>
      <c r="FGG36" s="272"/>
      <c r="FGH36" s="272"/>
      <c r="FGI36" s="272"/>
      <c r="FGJ36" s="272"/>
      <c r="FGK36" s="272"/>
      <c r="FGL36" s="272"/>
      <c r="FGM36" s="272"/>
      <c r="FGN36" s="272"/>
      <c r="FGO36" s="272"/>
      <c r="FGP36" s="272"/>
      <c r="FGQ36" s="272"/>
      <c r="FGR36" s="272"/>
      <c r="FGS36" s="272"/>
      <c r="FGT36" s="272"/>
      <c r="FGU36" s="272"/>
      <c r="FGV36" s="272"/>
      <c r="FGW36" s="272"/>
      <c r="FGX36" s="272"/>
      <c r="FGY36" s="272"/>
      <c r="FGZ36" s="272"/>
      <c r="FHA36" s="272"/>
      <c r="FHB36" s="272"/>
      <c r="FHC36" s="272"/>
      <c r="FHD36" s="272"/>
      <c r="FHE36" s="272"/>
      <c r="FHF36" s="272"/>
      <c r="FHG36" s="272"/>
      <c r="FHH36" s="272"/>
      <c r="FHI36" s="272"/>
      <c r="FHJ36" s="272"/>
      <c r="FHK36" s="272"/>
      <c r="FHL36" s="272"/>
      <c r="FHM36" s="272"/>
      <c r="FHN36" s="272"/>
      <c r="FHO36" s="272"/>
      <c r="FHP36" s="272"/>
      <c r="FHQ36" s="272"/>
      <c r="FHR36" s="272"/>
      <c r="FHS36" s="272"/>
      <c r="FHT36" s="272"/>
      <c r="FHU36" s="272"/>
      <c r="FHV36" s="272"/>
      <c r="FHW36" s="272"/>
      <c r="FHX36" s="272"/>
      <c r="FHY36" s="272"/>
      <c r="FHZ36" s="272"/>
      <c r="FIA36" s="272"/>
      <c r="FIB36" s="272"/>
      <c r="FIC36" s="272"/>
      <c r="FID36" s="272"/>
      <c r="FIE36" s="272"/>
      <c r="FIF36" s="272"/>
      <c r="FIG36" s="272"/>
      <c r="FIH36" s="272"/>
      <c r="FII36" s="272"/>
      <c r="FIJ36" s="272"/>
      <c r="FIK36" s="272"/>
      <c r="FIL36" s="272"/>
      <c r="FIM36" s="272"/>
      <c r="FIN36" s="272"/>
      <c r="FIO36" s="272"/>
      <c r="FIP36" s="272"/>
      <c r="FIQ36" s="272"/>
      <c r="FIR36" s="272"/>
      <c r="FIS36" s="272"/>
      <c r="FIT36" s="272"/>
      <c r="FIU36" s="272"/>
      <c r="FIV36" s="272"/>
      <c r="FIW36" s="272"/>
      <c r="FIX36" s="272"/>
      <c r="FIY36" s="272"/>
      <c r="FIZ36" s="272"/>
      <c r="FJA36" s="272"/>
      <c r="FJB36" s="272"/>
      <c r="FJC36" s="272"/>
      <c r="FJD36" s="272"/>
      <c r="FJE36" s="272"/>
      <c r="FJF36" s="272"/>
      <c r="FJG36" s="272"/>
      <c r="FJH36" s="272"/>
      <c r="FJI36" s="272"/>
      <c r="FJJ36" s="272"/>
      <c r="FJK36" s="272"/>
      <c r="FJL36" s="272"/>
      <c r="FJM36" s="272"/>
      <c r="FJN36" s="272"/>
      <c r="FJO36" s="272"/>
      <c r="FJP36" s="272"/>
      <c r="FJQ36" s="272"/>
      <c r="FJR36" s="272"/>
      <c r="FJS36" s="272"/>
      <c r="FJT36" s="272"/>
      <c r="FJU36" s="272"/>
      <c r="FJV36" s="272"/>
      <c r="FJW36" s="272"/>
      <c r="FJX36" s="272"/>
      <c r="FJY36" s="272"/>
      <c r="FJZ36" s="272"/>
      <c r="FKA36" s="272"/>
      <c r="FKB36" s="272"/>
      <c r="FKC36" s="272"/>
      <c r="FKD36" s="272"/>
      <c r="FKE36" s="272"/>
      <c r="FKF36" s="272"/>
      <c r="FKG36" s="272"/>
      <c r="FKH36" s="272"/>
      <c r="FKI36" s="272"/>
      <c r="FKJ36" s="272"/>
      <c r="FKK36" s="272"/>
      <c r="FKL36" s="272"/>
      <c r="FKM36" s="272"/>
      <c r="FKN36" s="272"/>
      <c r="FKO36" s="272"/>
      <c r="FKP36" s="272"/>
      <c r="FKQ36" s="272"/>
      <c r="FKR36" s="272"/>
      <c r="FKS36" s="272"/>
      <c r="FKT36" s="272"/>
      <c r="FKU36" s="272"/>
      <c r="FKV36" s="272"/>
      <c r="FKW36" s="272"/>
      <c r="FKX36" s="272"/>
      <c r="FKY36" s="272"/>
      <c r="FKZ36" s="272"/>
      <c r="FLA36" s="272"/>
      <c r="FLB36" s="272"/>
      <c r="FLC36" s="272"/>
      <c r="FLD36" s="272"/>
      <c r="FLE36" s="272"/>
      <c r="FLF36" s="272"/>
      <c r="FLG36" s="272"/>
      <c r="FLH36" s="272"/>
      <c r="FLI36" s="272"/>
      <c r="FLJ36" s="272"/>
      <c r="FLK36" s="272"/>
      <c r="FLL36" s="272"/>
      <c r="FLM36" s="272"/>
      <c r="FLN36" s="272"/>
      <c r="FLO36" s="272"/>
      <c r="FLP36" s="272"/>
      <c r="FLQ36" s="272"/>
      <c r="FLR36" s="272"/>
      <c r="FLS36" s="272"/>
      <c r="FLT36" s="272"/>
      <c r="FLU36" s="272"/>
      <c r="FLV36" s="272"/>
      <c r="FLW36" s="272"/>
      <c r="FLX36" s="272"/>
      <c r="FLY36" s="272"/>
      <c r="FLZ36" s="272"/>
      <c r="FMA36" s="272"/>
      <c r="FMB36" s="272"/>
      <c r="FMC36" s="272"/>
      <c r="FMD36" s="272"/>
      <c r="FME36" s="272"/>
      <c r="FMF36" s="272"/>
      <c r="FMG36" s="272"/>
      <c r="FMH36" s="272"/>
      <c r="FMI36" s="272"/>
      <c r="FMJ36" s="272"/>
      <c r="FMK36" s="272"/>
      <c r="FML36" s="272"/>
      <c r="FMM36" s="272"/>
      <c r="FMN36" s="272"/>
      <c r="FMO36" s="272"/>
      <c r="FMP36" s="272"/>
      <c r="FMQ36" s="272"/>
      <c r="FMR36" s="272"/>
      <c r="FMS36" s="272"/>
      <c r="FMT36" s="272"/>
      <c r="FMU36" s="272"/>
      <c r="FMV36" s="272"/>
      <c r="FMW36" s="272"/>
      <c r="FMX36" s="272"/>
      <c r="FMY36" s="272"/>
      <c r="FMZ36" s="272"/>
      <c r="FNA36" s="272"/>
      <c r="FNB36" s="272"/>
      <c r="FNC36" s="272"/>
      <c r="FND36" s="272"/>
      <c r="FNE36" s="272"/>
      <c r="FNF36" s="272"/>
      <c r="FNG36" s="272"/>
      <c r="FNH36" s="272"/>
      <c r="FNI36" s="272"/>
      <c r="FNJ36" s="272"/>
      <c r="FNK36" s="272"/>
      <c r="FNL36" s="272"/>
      <c r="FNM36" s="272"/>
      <c r="FNN36" s="272"/>
      <c r="FNO36" s="272"/>
      <c r="FNP36" s="272"/>
      <c r="FNQ36" s="272"/>
      <c r="FNR36" s="272"/>
      <c r="FNS36" s="272"/>
      <c r="FNT36" s="272"/>
      <c r="FNU36" s="272"/>
      <c r="FNV36" s="272"/>
      <c r="FNW36" s="272"/>
      <c r="FNX36" s="272"/>
      <c r="FNY36" s="272"/>
      <c r="FNZ36" s="272"/>
      <c r="FOA36" s="272"/>
      <c r="FOB36" s="272"/>
      <c r="FOC36" s="272"/>
      <c r="FOD36" s="272"/>
      <c r="FOE36" s="272"/>
      <c r="FOF36" s="272"/>
      <c r="FOG36" s="272"/>
      <c r="FOH36" s="272"/>
      <c r="FOI36" s="272"/>
      <c r="FOJ36" s="272"/>
      <c r="FOK36" s="272"/>
      <c r="FOL36" s="272"/>
      <c r="FOM36" s="272"/>
      <c r="FON36" s="272"/>
      <c r="FOO36" s="272"/>
      <c r="FOP36" s="272"/>
      <c r="FOQ36" s="272"/>
      <c r="FOR36" s="272"/>
      <c r="FOS36" s="272"/>
      <c r="FOT36" s="272"/>
      <c r="FOU36" s="272"/>
      <c r="FOV36" s="272"/>
      <c r="FOW36" s="272"/>
      <c r="FOX36" s="272"/>
      <c r="FOY36" s="272"/>
      <c r="FOZ36" s="272"/>
      <c r="FPA36" s="272"/>
      <c r="FPB36" s="272"/>
      <c r="FPC36" s="272"/>
      <c r="FPD36" s="272"/>
      <c r="FPE36" s="272"/>
      <c r="FPF36" s="272"/>
      <c r="FPG36" s="272"/>
      <c r="FPH36" s="272"/>
      <c r="FPI36" s="272"/>
      <c r="FPJ36" s="272"/>
      <c r="FPK36" s="272"/>
      <c r="FPL36" s="272"/>
      <c r="FPM36" s="272"/>
      <c r="FPN36" s="272"/>
      <c r="FPO36" s="272"/>
      <c r="FPP36" s="272"/>
      <c r="FPQ36" s="272"/>
      <c r="FPR36" s="272"/>
      <c r="FPS36" s="272"/>
      <c r="FPT36" s="272"/>
      <c r="FPU36" s="272"/>
      <c r="FPV36" s="272"/>
      <c r="FPW36" s="272"/>
      <c r="FPX36" s="272"/>
      <c r="FPY36" s="272"/>
      <c r="FPZ36" s="272"/>
      <c r="FQA36" s="272"/>
      <c r="FQB36" s="272"/>
      <c r="FQC36" s="272"/>
      <c r="FQD36" s="272"/>
      <c r="FQE36" s="272"/>
      <c r="FQF36" s="272"/>
      <c r="FQG36" s="272"/>
      <c r="FQH36" s="272"/>
      <c r="FQI36" s="272"/>
      <c r="FQJ36" s="272"/>
      <c r="FQK36" s="272"/>
      <c r="FQL36" s="272"/>
      <c r="FQM36" s="272"/>
      <c r="FQN36" s="272"/>
      <c r="FQO36" s="272"/>
      <c r="FQP36" s="272"/>
      <c r="FQQ36" s="272"/>
      <c r="FQR36" s="272"/>
      <c r="FQS36" s="272"/>
      <c r="FQT36" s="272"/>
      <c r="FQU36" s="272"/>
      <c r="FQV36" s="272"/>
      <c r="FQW36" s="272"/>
      <c r="FQX36" s="272"/>
      <c r="FQY36" s="272"/>
      <c r="FQZ36" s="272"/>
      <c r="FRA36" s="272"/>
      <c r="FRB36" s="272"/>
      <c r="FRC36" s="272"/>
      <c r="FRD36" s="272"/>
      <c r="FRE36" s="272"/>
      <c r="FRF36" s="272"/>
      <c r="FRG36" s="272"/>
      <c r="FRH36" s="272"/>
      <c r="FRI36" s="272"/>
      <c r="FRJ36" s="272"/>
      <c r="FRK36" s="272"/>
      <c r="FRL36" s="272"/>
      <c r="FRM36" s="272"/>
      <c r="FRN36" s="272"/>
      <c r="FRO36" s="272"/>
      <c r="FRP36" s="272"/>
      <c r="FRQ36" s="272"/>
      <c r="FRR36" s="272"/>
      <c r="FRS36" s="272"/>
      <c r="FRT36" s="272"/>
      <c r="FRU36" s="272"/>
      <c r="FRV36" s="272"/>
      <c r="FRW36" s="272"/>
      <c r="FRX36" s="272"/>
      <c r="FRY36" s="272"/>
      <c r="FRZ36" s="272"/>
      <c r="FSA36" s="272"/>
      <c r="FSB36" s="272"/>
      <c r="FSC36" s="272"/>
      <c r="FSD36" s="272"/>
      <c r="FSE36" s="272"/>
      <c r="FSF36" s="272"/>
      <c r="FSG36" s="272"/>
      <c r="FSH36" s="272"/>
      <c r="FSI36" s="272"/>
      <c r="FSJ36" s="272"/>
      <c r="FSK36" s="272"/>
      <c r="FSL36" s="272"/>
      <c r="FSM36" s="272"/>
      <c r="FSN36" s="272"/>
      <c r="FSO36" s="272"/>
      <c r="FSP36" s="272"/>
      <c r="FSQ36" s="272"/>
      <c r="FSR36" s="272"/>
      <c r="FSS36" s="272"/>
      <c r="FST36" s="272"/>
      <c r="FSU36" s="272"/>
      <c r="FSV36" s="272"/>
      <c r="FSW36" s="272"/>
      <c r="FSX36" s="272"/>
      <c r="FSY36" s="272"/>
      <c r="FSZ36" s="272"/>
      <c r="FTA36" s="272"/>
      <c r="FTB36" s="272"/>
      <c r="FTC36" s="272"/>
      <c r="FTD36" s="272"/>
      <c r="FTE36" s="272"/>
      <c r="FTF36" s="272"/>
      <c r="FTG36" s="272"/>
      <c r="FTH36" s="272"/>
      <c r="FTI36" s="272"/>
      <c r="FTJ36" s="272"/>
      <c r="FTK36" s="272"/>
      <c r="FTL36" s="272"/>
      <c r="FTM36" s="272"/>
      <c r="FTN36" s="272"/>
      <c r="FTO36" s="272"/>
      <c r="FTP36" s="272"/>
      <c r="FTQ36" s="272"/>
      <c r="FTR36" s="272"/>
      <c r="FTS36" s="272"/>
      <c r="FTT36" s="272"/>
      <c r="FTU36" s="272"/>
      <c r="FTV36" s="272"/>
      <c r="FTW36" s="272"/>
      <c r="FTX36" s="272"/>
      <c r="FTY36" s="272"/>
      <c r="FTZ36" s="272"/>
      <c r="FUA36" s="272"/>
      <c r="FUB36" s="272"/>
      <c r="FUC36" s="272"/>
      <c r="FUD36" s="272"/>
      <c r="FUE36" s="272"/>
      <c r="FUF36" s="272"/>
      <c r="FUG36" s="272"/>
      <c r="FUH36" s="272"/>
      <c r="FUI36" s="272"/>
      <c r="FUJ36" s="272"/>
      <c r="FUK36" s="272"/>
      <c r="FUL36" s="272"/>
      <c r="FUM36" s="272"/>
      <c r="FUN36" s="272"/>
      <c r="FUO36" s="272"/>
      <c r="FUP36" s="272"/>
      <c r="FUQ36" s="272"/>
      <c r="FUR36" s="272"/>
      <c r="FUS36" s="272"/>
      <c r="FUT36" s="272"/>
      <c r="FUU36" s="272"/>
      <c r="FUV36" s="272"/>
      <c r="FUW36" s="272"/>
      <c r="FUX36" s="272"/>
      <c r="FUY36" s="272"/>
      <c r="FUZ36" s="272"/>
      <c r="FVA36" s="272"/>
      <c r="FVB36" s="272"/>
      <c r="FVC36" s="272"/>
      <c r="FVD36" s="272"/>
      <c r="FVE36" s="272"/>
      <c r="FVF36" s="272"/>
      <c r="FVG36" s="272"/>
      <c r="FVH36" s="272"/>
      <c r="FVI36" s="272"/>
      <c r="FVJ36" s="272"/>
      <c r="FVK36" s="272"/>
      <c r="FVL36" s="272"/>
      <c r="FVM36" s="272"/>
      <c r="FVN36" s="272"/>
      <c r="FVO36" s="272"/>
      <c r="FVP36" s="272"/>
      <c r="FVQ36" s="272"/>
      <c r="FVR36" s="272"/>
      <c r="FVS36" s="272"/>
      <c r="FVT36" s="272"/>
      <c r="FVU36" s="272"/>
      <c r="FVV36" s="272"/>
      <c r="FVW36" s="272"/>
      <c r="FVX36" s="272"/>
      <c r="FVY36" s="272"/>
      <c r="FVZ36" s="272"/>
      <c r="FWA36" s="272"/>
      <c r="FWB36" s="272"/>
      <c r="FWC36" s="272"/>
      <c r="FWD36" s="272"/>
      <c r="FWE36" s="272"/>
      <c r="FWF36" s="272"/>
      <c r="FWG36" s="272"/>
      <c r="FWH36" s="272"/>
      <c r="FWI36" s="272"/>
      <c r="FWJ36" s="272"/>
      <c r="FWK36" s="272"/>
      <c r="FWL36" s="272"/>
      <c r="FWM36" s="272"/>
      <c r="FWN36" s="272"/>
      <c r="FWO36" s="272"/>
      <c r="FWP36" s="272"/>
      <c r="FWQ36" s="272"/>
      <c r="FWR36" s="272"/>
      <c r="FWS36" s="272"/>
      <c r="FWT36" s="272"/>
      <c r="FWU36" s="272"/>
      <c r="FWV36" s="272"/>
      <c r="FWW36" s="272"/>
      <c r="FWX36" s="272"/>
      <c r="FWY36" s="272"/>
      <c r="FWZ36" s="272"/>
      <c r="FXA36" s="272"/>
      <c r="FXB36" s="272"/>
      <c r="FXC36" s="272"/>
      <c r="FXD36" s="272"/>
      <c r="FXE36" s="272"/>
      <c r="FXF36" s="272"/>
      <c r="FXG36" s="272"/>
      <c r="FXH36" s="272"/>
      <c r="FXI36" s="272"/>
      <c r="FXJ36" s="272"/>
      <c r="FXK36" s="272"/>
      <c r="FXL36" s="272"/>
      <c r="FXM36" s="272"/>
      <c r="FXN36" s="272"/>
      <c r="FXO36" s="272"/>
      <c r="FXP36" s="272"/>
      <c r="FXQ36" s="272"/>
      <c r="FXR36" s="272"/>
      <c r="FXS36" s="272"/>
      <c r="FXT36" s="272"/>
      <c r="FXU36" s="272"/>
      <c r="FXV36" s="272"/>
      <c r="FXW36" s="272"/>
      <c r="FXX36" s="272"/>
      <c r="FXY36" s="272"/>
      <c r="FXZ36" s="272"/>
      <c r="FYA36" s="272"/>
      <c r="FYB36" s="272"/>
      <c r="FYC36" s="272"/>
      <c r="FYD36" s="272"/>
      <c r="FYE36" s="272"/>
      <c r="FYF36" s="272"/>
      <c r="FYG36" s="272"/>
      <c r="FYH36" s="272"/>
      <c r="FYI36" s="272"/>
      <c r="FYJ36" s="272"/>
      <c r="FYK36" s="272"/>
      <c r="FYL36" s="272"/>
      <c r="FYM36" s="272"/>
      <c r="FYN36" s="272"/>
      <c r="FYO36" s="272"/>
      <c r="FYP36" s="272"/>
      <c r="FYQ36" s="272"/>
      <c r="FYR36" s="272"/>
      <c r="FYS36" s="272"/>
      <c r="FYT36" s="272"/>
      <c r="FYU36" s="272"/>
      <c r="FYV36" s="272"/>
      <c r="FYW36" s="272"/>
      <c r="FYX36" s="272"/>
      <c r="FYY36" s="272"/>
      <c r="FYZ36" s="272"/>
      <c r="FZA36" s="272"/>
      <c r="FZB36" s="272"/>
      <c r="FZC36" s="272"/>
      <c r="FZD36" s="272"/>
      <c r="FZE36" s="272"/>
      <c r="FZF36" s="272"/>
      <c r="FZG36" s="272"/>
      <c r="FZH36" s="272"/>
      <c r="FZI36" s="272"/>
      <c r="FZJ36" s="272"/>
      <c r="FZK36" s="272"/>
      <c r="FZL36" s="272"/>
      <c r="FZM36" s="272"/>
      <c r="FZN36" s="272"/>
      <c r="FZO36" s="272"/>
      <c r="FZP36" s="272"/>
      <c r="FZQ36" s="272"/>
      <c r="FZR36" s="272"/>
      <c r="FZS36" s="272"/>
      <c r="FZT36" s="272"/>
      <c r="FZU36" s="272"/>
      <c r="FZV36" s="272"/>
      <c r="FZW36" s="272"/>
      <c r="FZX36" s="272"/>
      <c r="FZY36" s="272"/>
      <c r="FZZ36" s="272"/>
      <c r="GAA36" s="272"/>
      <c r="GAB36" s="272"/>
      <c r="GAC36" s="272"/>
      <c r="GAD36" s="272"/>
      <c r="GAE36" s="272"/>
      <c r="GAF36" s="272"/>
      <c r="GAG36" s="272"/>
      <c r="GAH36" s="272"/>
      <c r="GAI36" s="272"/>
      <c r="GAJ36" s="272"/>
      <c r="GAK36" s="272"/>
      <c r="GAL36" s="272"/>
      <c r="GAM36" s="272"/>
      <c r="GAN36" s="272"/>
      <c r="GAO36" s="272"/>
      <c r="GAP36" s="272"/>
      <c r="GAQ36" s="272"/>
      <c r="GAR36" s="272"/>
      <c r="GAS36" s="272"/>
      <c r="GAT36" s="272"/>
      <c r="GAU36" s="272"/>
      <c r="GAV36" s="272"/>
      <c r="GAW36" s="272"/>
      <c r="GAX36" s="272"/>
      <c r="GAY36" s="272"/>
      <c r="GAZ36" s="272"/>
      <c r="GBA36" s="272"/>
      <c r="GBB36" s="272"/>
      <c r="GBC36" s="272"/>
      <c r="GBD36" s="272"/>
      <c r="GBE36" s="272"/>
      <c r="GBF36" s="272"/>
      <c r="GBG36" s="272"/>
      <c r="GBH36" s="272"/>
      <c r="GBI36" s="272"/>
      <c r="GBJ36" s="272"/>
      <c r="GBK36" s="272"/>
      <c r="GBL36" s="272"/>
      <c r="GBM36" s="272"/>
      <c r="GBN36" s="272"/>
      <c r="GBO36" s="272"/>
      <c r="GBP36" s="272"/>
      <c r="GBQ36" s="272"/>
      <c r="GBR36" s="272"/>
      <c r="GBS36" s="272"/>
      <c r="GBT36" s="272"/>
      <c r="GBU36" s="272"/>
      <c r="GBV36" s="272"/>
      <c r="GBW36" s="272"/>
      <c r="GBX36" s="272"/>
      <c r="GBY36" s="272"/>
      <c r="GBZ36" s="272"/>
      <c r="GCA36" s="272"/>
      <c r="GCB36" s="272"/>
      <c r="GCC36" s="272"/>
      <c r="GCD36" s="272"/>
      <c r="GCE36" s="272"/>
      <c r="GCF36" s="272"/>
      <c r="GCG36" s="272"/>
      <c r="GCH36" s="272"/>
      <c r="GCI36" s="272"/>
      <c r="GCJ36" s="272"/>
      <c r="GCK36" s="272"/>
      <c r="GCL36" s="272"/>
      <c r="GCM36" s="272"/>
      <c r="GCN36" s="272"/>
      <c r="GCO36" s="272"/>
      <c r="GCP36" s="272"/>
      <c r="GCQ36" s="272"/>
      <c r="GCR36" s="272"/>
      <c r="GCS36" s="272"/>
      <c r="GCT36" s="272"/>
      <c r="GCU36" s="272"/>
      <c r="GCV36" s="272"/>
      <c r="GCW36" s="272"/>
      <c r="GCX36" s="272"/>
      <c r="GCY36" s="272"/>
      <c r="GCZ36" s="272"/>
      <c r="GDA36" s="272"/>
      <c r="GDB36" s="272"/>
      <c r="GDC36" s="272"/>
      <c r="GDD36" s="272"/>
      <c r="GDE36" s="272"/>
      <c r="GDF36" s="272"/>
      <c r="GDG36" s="272"/>
      <c r="GDH36" s="272"/>
      <c r="GDI36" s="272"/>
      <c r="GDJ36" s="272"/>
      <c r="GDK36" s="272"/>
      <c r="GDL36" s="272"/>
      <c r="GDM36" s="272"/>
      <c r="GDN36" s="272"/>
      <c r="GDO36" s="272"/>
      <c r="GDP36" s="272"/>
      <c r="GDQ36" s="272"/>
      <c r="GDR36" s="272"/>
      <c r="GDS36" s="272"/>
      <c r="GDT36" s="272"/>
      <c r="GDU36" s="272"/>
      <c r="GDV36" s="272"/>
      <c r="GDW36" s="272"/>
      <c r="GDX36" s="272"/>
      <c r="GDY36" s="272"/>
      <c r="GDZ36" s="272"/>
      <c r="GEA36" s="272"/>
      <c r="GEB36" s="272"/>
      <c r="GEC36" s="272"/>
      <c r="GED36" s="272"/>
      <c r="GEE36" s="272"/>
      <c r="GEF36" s="272"/>
      <c r="GEG36" s="272"/>
      <c r="GEH36" s="272"/>
      <c r="GEI36" s="272"/>
      <c r="GEJ36" s="272"/>
      <c r="GEK36" s="272"/>
      <c r="GEL36" s="272"/>
      <c r="GEM36" s="272"/>
      <c r="GEN36" s="272"/>
      <c r="GEO36" s="272"/>
      <c r="GEP36" s="272"/>
      <c r="GEQ36" s="272"/>
      <c r="GER36" s="272"/>
      <c r="GES36" s="272"/>
      <c r="GET36" s="272"/>
      <c r="GEU36" s="272"/>
      <c r="GEV36" s="272"/>
      <c r="GEW36" s="272"/>
      <c r="GEX36" s="272"/>
      <c r="GEY36" s="272"/>
      <c r="GEZ36" s="272"/>
      <c r="GFA36" s="272"/>
      <c r="GFB36" s="272"/>
      <c r="GFC36" s="272"/>
      <c r="GFD36" s="272"/>
      <c r="GFE36" s="272"/>
      <c r="GFF36" s="272"/>
      <c r="GFG36" s="272"/>
      <c r="GFH36" s="272"/>
      <c r="GFI36" s="272"/>
      <c r="GFJ36" s="272"/>
      <c r="GFK36" s="272"/>
      <c r="GFL36" s="272"/>
      <c r="GFM36" s="272"/>
      <c r="GFN36" s="272"/>
      <c r="GFO36" s="272"/>
      <c r="GFP36" s="272"/>
      <c r="GFQ36" s="272"/>
      <c r="GFR36" s="272"/>
      <c r="GFS36" s="272"/>
      <c r="GFT36" s="272"/>
      <c r="GFU36" s="272"/>
      <c r="GFV36" s="272"/>
      <c r="GFW36" s="272"/>
      <c r="GFX36" s="272"/>
      <c r="GFY36" s="272"/>
      <c r="GFZ36" s="272"/>
      <c r="GGA36" s="272"/>
      <c r="GGB36" s="272"/>
      <c r="GGC36" s="272"/>
      <c r="GGD36" s="272"/>
      <c r="GGE36" s="272"/>
      <c r="GGF36" s="272"/>
      <c r="GGG36" s="272"/>
      <c r="GGH36" s="272"/>
      <c r="GGI36" s="272"/>
      <c r="GGJ36" s="272"/>
      <c r="GGK36" s="272"/>
      <c r="GGL36" s="272"/>
      <c r="GGM36" s="272"/>
      <c r="GGN36" s="272"/>
      <c r="GGO36" s="272"/>
      <c r="GGP36" s="272"/>
      <c r="GGQ36" s="272"/>
      <c r="GGR36" s="272"/>
      <c r="GGS36" s="272"/>
      <c r="GGT36" s="272"/>
      <c r="GGU36" s="272"/>
      <c r="GGV36" s="272"/>
      <c r="GGW36" s="272"/>
      <c r="GGX36" s="272"/>
      <c r="GGY36" s="272"/>
      <c r="GGZ36" s="272"/>
      <c r="GHA36" s="272"/>
      <c r="GHB36" s="272"/>
      <c r="GHC36" s="272"/>
      <c r="GHD36" s="272"/>
      <c r="GHE36" s="272"/>
      <c r="GHF36" s="272"/>
      <c r="GHG36" s="272"/>
      <c r="GHH36" s="272"/>
      <c r="GHI36" s="272"/>
      <c r="GHJ36" s="272"/>
      <c r="GHK36" s="272"/>
      <c r="GHL36" s="272"/>
      <c r="GHM36" s="272"/>
      <c r="GHN36" s="272"/>
      <c r="GHO36" s="272"/>
      <c r="GHP36" s="272"/>
      <c r="GHQ36" s="272"/>
      <c r="GHR36" s="272"/>
      <c r="GHS36" s="272"/>
      <c r="GHT36" s="272"/>
      <c r="GHU36" s="272"/>
      <c r="GHV36" s="272"/>
      <c r="GHW36" s="272"/>
      <c r="GHX36" s="272"/>
      <c r="GHY36" s="272"/>
      <c r="GHZ36" s="272"/>
      <c r="GIA36" s="272"/>
      <c r="GIB36" s="272"/>
      <c r="GIC36" s="272"/>
      <c r="GID36" s="272"/>
      <c r="GIE36" s="272"/>
      <c r="GIF36" s="272"/>
      <c r="GIG36" s="272"/>
      <c r="GIH36" s="272"/>
      <c r="GII36" s="272"/>
      <c r="GIJ36" s="272"/>
      <c r="GIK36" s="272"/>
      <c r="GIL36" s="272"/>
      <c r="GIM36" s="272"/>
      <c r="GIN36" s="272"/>
      <c r="GIO36" s="272"/>
      <c r="GIP36" s="272"/>
      <c r="GIQ36" s="272"/>
      <c r="GIR36" s="272"/>
      <c r="GIS36" s="272"/>
      <c r="GIT36" s="272"/>
      <c r="GIU36" s="272"/>
      <c r="GIV36" s="272"/>
      <c r="GIW36" s="272"/>
      <c r="GIX36" s="272"/>
      <c r="GIY36" s="272"/>
      <c r="GIZ36" s="272"/>
      <c r="GJA36" s="272"/>
      <c r="GJB36" s="272"/>
      <c r="GJC36" s="272"/>
      <c r="GJD36" s="272"/>
      <c r="GJE36" s="272"/>
      <c r="GJF36" s="272"/>
      <c r="GJG36" s="272"/>
      <c r="GJH36" s="272"/>
      <c r="GJI36" s="272"/>
      <c r="GJJ36" s="272"/>
      <c r="GJK36" s="272"/>
      <c r="GJL36" s="272"/>
      <c r="GJM36" s="272"/>
      <c r="GJN36" s="272"/>
      <c r="GJO36" s="272"/>
      <c r="GJP36" s="272"/>
      <c r="GJQ36" s="272"/>
      <c r="GJR36" s="272"/>
      <c r="GJS36" s="272"/>
      <c r="GJT36" s="272"/>
      <c r="GJU36" s="272"/>
      <c r="GJV36" s="272"/>
      <c r="GJW36" s="272"/>
      <c r="GJX36" s="272"/>
      <c r="GJY36" s="272"/>
      <c r="GJZ36" s="272"/>
      <c r="GKA36" s="272"/>
      <c r="GKB36" s="272"/>
      <c r="GKC36" s="272"/>
      <c r="GKD36" s="272"/>
      <c r="GKE36" s="272"/>
      <c r="GKF36" s="272"/>
      <c r="GKG36" s="272"/>
      <c r="GKH36" s="272"/>
      <c r="GKI36" s="272"/>
      <c r="GKJ36" s="272"/>
      <c r="GKK36" s="272"/>
      <c r="GKL36" s="272"/>
      <c r="GKM36" s="272"/>
      <c r="GKN36" s="272"/>
      <c r="GKO36" s="272"/>
      <c r="GKP36" s="272"/>
      <c r="GKQ36" s="272"/>
      <c r="GKR36" s="272"/>
      <c r="GKS36" s="272"/>
      <c r="GKT36" s="272"/>
      <c r="GKU36" s="272"/>
      <c r="GKV36" s="272"/>
      <c r="GKW36" s="272"/>
      <c r="GKX36" s="272"/>
      <c r="GKY36" s="272"/>
      <c r="GKZ36" s="272"/>
      <c r="GLA36" s="272"/>
      <c r="GLB36" s="272"/>
      <c r="GLC36" s="272"/>
      <c r="GLD36" s="272"/>
      <c r="GLE36" s="272"/>
      <c r="GLF36" s="272"/>
      <c r="GLG36" s="272"/>
      <c r="GLH36" s="272"/>
      <c r="GLI36" s="272"/>
      <c r="GLJ36" s="272"/>
      <c r="GLK36" s="272"/>
      <c r="GLL36" s="272"/>
      <c r="GLM36" s="272"/>
      <c r="GLN36" s="272"/>
      <c r="GLO36" s="272"/>
      <c r="GLP36" s="272"/>
      <c r="GLQ36" s="272"/>
      <c r="GLR36" s="272"/>
      <c r="GLS36" s="272"/>
      <c r="GLT36" s="272"/>
      <c r="GLU36" s="272"/>
      <c r="GLV36" s="272"/>
      <c r="GLW36" s="272"/>
      <c r="GLX36" s="272"/>
      <c r="GLY36" s="272"/>
      <c r="GLZ36" s="272"/>
      <c r="GMA36" s="272"/>
      <c r="GMB36" s="272"/>
      <c r="GMC36" s="272"/>
      <c r="GMD36" s="272"/>
      <c r="GME36" s="272"/>
      <c r="GMF36" s="272"/>
      <c r="GMG36" s="272"/>
      <c r="GMH36" s="272"/>
      <c r="GMI36" s="272"/>
      <c r="GMJ36" s="272"/>
      <c r="GMK36" s="272"/>
      <c r="GML36" s="272"/>
      <c r="GMM36" s="272"/>
      <c r="GMN36" s="272"/>
      <c r="GMO36" s="272"/>
      <c r="GMP36" s="272"/>
      <c r="GMQ36" s="272"/>
      <c r="GMR36" s="272"/>
      <c r="GMS36" s="272"/>
      <c r="GMT36" s="272"/>
      <c r="GMU36" s="272"/>
      <c r="GMV36" s="272"/>
      <c r="GMW36" s="272"/>
      <c r="GMX36" s="272"/>
      <c r="GMY36" s="272"/>
      <c r="GMZ36" s="272"/>
      <c r="GNA36" s="272"/>
      <c r="GNB36" s="272"/>
      <c r="GNC36" s="272"/>
      <c r="GND36" s="272"/>
      <c r="GNE36" s="272"/>
      <c r="GNF36" s="272"/>
      <c r="GNG36" s="272"/>
      <c r="GNH36" s="272"/>
      <c r="GNI36" s="272"/>
      <c r="GNJ36" s="272"/>
      <c r="GNK36" s="272"/>
      <c r="GNL36" s="272"/>
      <c r="GNM36" s="272"/>
      <c r="GNN36" s="272"/>
      <c r="GNO36" s="272"/>
      <c r="GNP36" s="272"/>
      <c r="GNQ36" s="272"/>
      <c r="GNR36" s="272"/>
      <c r="GNS36" s="272"/>
      <c r="GNT36" s="272"/>
      <c r="GNU36" s="272"/>
      <c r="GNV36" s="272"/>
      <c r="GNW36" s="272"/>
      <c r="GNX36" s="272"/>
      <c r="GNY36" s="272"/>
      <c r="GNZ36" s="272"/>
      <c r="GOA36" s="272"/>
      <c r="GOB36" s="272"/>
      <c r="GOC36" s="272"/>
      <c r="GOD36" s="272"/>
      <c r="GOE36" s="272"/>
      <c r="GOF36" s="272"/>
      <c r="GOG36" s="272"/>
      <c r="GOH36" s="272"/>
      <c r="GOI36" s="272"/>
      <c r="GOJ36" s="272"/>
      <c r="GOK36" s="272"/>
      <c r="GOL36" s="272"/>
      <c r="GOM36" s="272"/>
      <c r="GON36" s="272"/>
      <c r="GOO36" s="272"/>
      <c r="GOP36" s="272"/>
      <c r="GOQ36" s="272"/>
      <c r="GOR36" s="272"/>
      <c r="GOS36" s="272"/>
      <c r="GOT36" s="272"/>
      <c r="GOU36" s="272"/>
      <c r="GOV36" s="272"/>
      <c r="GOW36" s="272"/>
      <c r="GOX36" s="272"/>
      <c r="GOY36" s="272"/>
      <c r="GOZ36" s="272"/>
      <c r="GPA36" s="272"/>
      <c r="GPB36" s="272"/>
      <c r="GPC36" s="272"/>
      <c r="GPD36" s="272"/>
      <c r="GPE36" s="272"/>
      <c r="GPF36" s="272"/>
      <c r="GPG36" s="272"/>
      <c r="GPH36" s="272"/>
      <c r="GPI36" s="272"/>
      <c r="GPJ36" s="272"/>
      <c r="GPK36" s="272"/>
      <c r="GPL36" s="272"/>
      <c r="GPM36" s="272"/>
      <c r="GPN36" s="272"/>
      <c r="GPO36" s="272"/>
      <c r="GPP36" s="272"/>
      <c r="GPQ36" s="272"/>
      <c r="GPR36" s="272"/>
      <c r="GPS36" s="272"/>
      <c r="GPT36" s="272"/>
      <c r="GPU36" s="272"/>
      <c r="GPV36" s="272"/>
      <c r="GPW36" s="272"/>
      <c r="GPX36" s="272"/>
      <c r="GPY36" s="272"/>
      <c r="GPZ36" s="272"/>
      <c r="GQA36" s="272"/>
      <c r="GQB36" s="272"/>
      <c r="GQC36" s="272"/>
      <c r="GQD36" s="272"/>
      <c r="GQE36" s="272"/>
      <c r="GQF36" s="272"/>
      <c r="GQG36" s="272"/>
      <c r="GQH36" s="272"/>
      <c r="GQI36" s="272"/>
      <c r="GQJ36" s="272"/>
      <c r="GQK36" s="272"/>
      <c r="GQL36" s="272"/>
      <c r="GQM36" s="272"/>
      <c r="GQN36" s="272"/>
      <c r="GQO36" s="272"/>
      <c r="GQP36" s="272"/>
      <c r="GQQ36" s="272"/>
      <c r="GQR36" s="272"/>
      <c r="GQS36" s="272"/>
      <c r="GQT36" s="272"/>
      <c r="GQU36" s="272"/>
      <c r="GQV36" s="272"/>
      <c r="GQW36" s="272"/>
      <c r="GQX36" s="272"/>
      <c r="GQY36" s="272"/>
      <c r="GQZ36" s="272"/>
      <c r="GRA36" s="272"/>
      <c r="GRB36" s="272"/>
      <c r="GRC36" s="272"/>
      <c r="GRD36" s="272"/>
      <c r="GRE36" s="272"/>
      <c r="GRF36" s="272"/>
      <c r="GRG36" s="272"/>
      <c r="GRH36" s="272"/>
      <c r="GRI36" s="272"/>
      <c r="GRJ36" s="272"/>
      <c r="GRK36" s="272"/>
      <c r="GRL36" s="272"/>
      <c r="GRM36" s="272"/>
      <c r="GRN36" s="272"/>
      <c r="GRO36" s="272"/>
      <c r="GRP36" s="272"/>
      <c r="GRQ36" s="272"/>
      <c r="GRR36" s="272"/>
      <c r="GRS36" s="272"/>
      <c r="GRT36" s="272"/>
      <c r="GRU36" s="272"/>
      <c r="GRV36" s="272"/>
      <c r="GRW36" s="272"/>
      <c r="GRX36" s="272"/>
      <c r="GRY36" s="272"/>
      <c r="GRZ36" s="272"/>
      <c r="GSA36" s="272"/>
      <c r="GSB36" s="272"/>
      <c r="GSC36" s="272"/>
      <c r="GSD36" s="272"/>
      <c r="GSE36" s="272"/>
      <c r="GSF36" s="272"/>
      <c r="GSG36" s="272"/>
      <c r="GSH36" s="272"/>
      <c r="GSI36" s="272"/>
      <c r="GSJ36" s="272"/>
      <c r="GSK36" s="272"/>
      <c r="GSL36" s="272"/>
      <c r="GSM36" s="272"/>
      <c r="GSN36" s="272"/>
      <c r="GSO36" s="272"/>
      <c r="GSP36" s="272"/>
      <c r="GSQ36" s="272"/>
      <c r="GSR36" s="272"/>
      <c r="GSS36" s="272"/>
      <c r="GST36" s="272"/>
      <c r="GSU36" s="272"/>
      <c r="GSV36" s="272"/>
      <c r="GSW36" s="272"/>
      <c r="GSX36" s="272"/>
      <c r="GSY36" s="272"/>
      <c r="GSZ36" s="272"/>
      <c r="GTA36" s="272"/>
      <c r="GTB36" s="272"/>
      <c r="GTC36" s="272"/>
      <c r="GTD36" s="272"/>
      <c r="GTE36" s="272"/>
      <c r="GTF36" s="272"/>
      <c r="GTG36" s="272"/>
      <c r="GTH36" s="272"/>
      <c r="GTI36" s="272"/>
      <c r="GTJ36" s="272"/>
      <c r="GTK36" s="272"/>
      <c r="GTL36" s="272"/>
      <c r="GTM36" s="272"/>
      <c r="GTN36" s="272"/>
      <c r="GTO36" s="272"/>
      <c r="GTP36" s="272"/>
      <c r="GTQ36" s="272"/>
      <c r="GTR36" s="272"/>
      <c r="GTS36" s="272"/>
      <c r="GTT36" s="272"/>
      <c r="GTU36" s="272"/>
      <c r="GTV36" s="272"/>
      <c r="GTW36" s="272"/>
      <c r="GTX36" s="272"/>
      <c r="GTY36" s="272"/>
      <c r="GTZ36" s="272"/>
      <c r="GUA36" s="272"/>
      <c r="GUB36" s="272"/>
      <c r="GUC36" s="272"/>
      <c r="GUD36" s="272"/>
      <c r="GUE36" s="272"/>
      <c r="GUF36" s="272"/>
      <c r="GUG36" s="272"/>
      <c r="GUH36" s="272"/>
      <c r="GUI36" s="272"/>
      <c r="GUJ36" s="272"/>
      <c r="GUK36" s="272"/>
      <c r="GUL36" s="272"/>
      <c r="GUM36" s="272"/>
      <c r="GUN36" s="272"/>
      <c r="GUO36" s="272"/>
      <c r="GUP36" s="272"/>
      <c r="GUQ36" s="272"/>
      <c r="GUR36" s="272"/>
      <c r="GUS36" s="272"/>
      <c r="GUT36" s="272"/>
      <c r="GUU36" s="272"/>
      <c r="GUV36" s="272"/>
      <c r="GUW36" s="272"/>
      <c r="GUX36" s="272"/>
      <c r="GUY36" s="272"/>
      <c r="GUZ36" s="272"/>
      <c r="GVA36" s="272"/>
      <c r="GVB36" s="272"/>
      <c r="GVC36" s="272"/>
      <c r="GVD36" s="272"/>
      <c r="GVE36" s="272"/>
      <c r="GVF36" s="272"/>
      <c r="GVG36" s="272"/>
      <c r="GVH36" s="272"/>
      <c r="GVI36" s="272"/>
      <c r="GVJ36" s="272"/>
      <c r="GVK36" s="272"/>
      <c r="GVL36" s="272"/>
      <c r="GVM36" s="272"/>
      <c r="GVN36" s="272"/>
      <c r="GVO36" s="272"/>
      <c r="GVP36" s="272"/>
      <c r="GVQ36" s="272"/>
      <c r="GVR36" s="272"/>
      <c r="GVS36" s="272"/>
      <c r="GVT36" s="272"/>
      <c r="GVU36" s="272"/>
      <c r="GVV36" s="272"/>
      <c r="GVW36" s="272"/>
      <c r="GVX36" s="272"/>
      <c r="GVY36" s="272"/>
      <c r="GVZ36" s="272"/>
      <c r="GWA36" s="272"/>
      <c r="GWB36" s="272"/>
      <c r="GWC36" s="272"/>
      <c r="GWD36" s="272"/>
      <c r="GWE36" s="272"/>
      <c r="GWF36" s="272"/>
      <c r="GWG36" s="272"/>
      <c r="GWH36" s="272"/>
      <c r="GWI36" s="272"/>
      <c r="GWJ36" s="272"/>
      <c r="GWK36" s="272"/>
      <c r="GWL36" s="272"/>
      <c r="GWM36" s="272"/>
      <c r="GWN36" s="272"/>
      <c r="GWO36" s="272"/>
      <c r="GWP36" s="272"/>
      <c r="GWQ36" s="272"/>
      <c r="GWR36" s="272"/>
      <c r="GWS36" s="272"/>
      <c r="GWT36" s="272"/>
      <c r="GWU36" s="272"/>
      <c r="GWV36" s="272"/>
      <c r="GWW36" s="272"/>
      <c r="GWX36" s="272"/>
      <c r="GWY36" s="272"/>
      <c r="GWZ36" s="272"/>
      <c r="GXA36" s="272"/>
      <c r="GXB36" s="272"/>
      <c r="GXC36" s="272"/>
      <c r="GXD36" s="272"/>
      <c r="GXE36" s="272"/>
      <c r="GXF36" s="272"/>
      <c r="GXG36" s="272"/>
      <c r="GXH36" s="272"/>
      <c r="GXI36" s="272"/>
      <c r="GXJ36" s="272"/>
      <c r="GXK36" s="272"/>
      <c r="GXL36" s="272"/>
      <c r="GXM36" s="272"/>
      <c r="GXN36" s="272"/>
      <c r="GXO36" s="272"/>
      <c r="GXP36" s="272"/>
      <c r="GXQ36" s="272"/>
      <c r="GXR36" s="272"/>
      <c r="GXS36" s="272"/>
      <c r="GXT36" s="272"/>
      <c r="GXU36" s="272"/>
      <c r="GXV36" s="272"/>
      <c r="GXW36" s="272"/>
      <c r="GXX36" s="272"/>
      <c r="GXY36" s="272"/>
      <c r="GXZ36" s="272"/>
      <c r="GYA36" s="272"/>
      <c r="GYB36" s="272"/>
      <c r="GYC36" s="272"/>
      <c r="GYD36" s="272"/>
      <c r="GYE36" s="272"/>
      <c r="GYF36" s="272"/>
      <c r="GYG36" s="272"/>
      <c r="GYH36" s="272"/>
      <c r="GYI36" s="272"/>
      <c r="GYJ36" s="272"/>
      <c r="GYK36" s="272"/>
      <c r="GYL36" s="272"/>
      <c r="GYM36" s="272"/>
      <c r="GYN36" s="272"/>
      <c r="GYO36" s="272"/>
      <c r="GYP36" s="272"/>
      <c r="GYQ36" s="272"/>
      <c r="GYR36" s="272"/>
      <c r="GYS36" s="272"/>
      <c r="GYT36" s="272"/>
      <c r="GYU36" s="272"/>
      <c r="GYV36" s="272"/>
      <c r="GYW36" s="272"/>
      <c r="GYX36" s="272"/>
      <c r="GYY36" s="272"/>
      <c r="GYZ36" s="272"/>
      <c r="GZA36" s="272"/>
      <c r="GZB36" s="272"/>
      <c r="GZC36" s="272"/>
      <c r="GZD36" s="272"/>
      <c r="GZE36" s="272"/>
      <c r="GZF36" s="272"/>
      <c r="GZG36" s="272"/>
      <c r="GZH36" s="272"/>
      <c r="GZI36" s="272"/>
      <c r="GZJ36" s="272"/>
      <c r="GZK36" s="272"/>
      <c r="GZL36" s="272"/>
      <c r="GZM36" s="272"/>
      <c r="GZN36" s="272"/>
      <c r="GZO36" s="272"/>
      <c r="GZP36" s="272"/>
      <c r="GZQ36" s="272"/>
      <c r="GZR36" s="272"/>
      <c r="GZS36" s="272"/>
      <c r="GZT36" s="272"/>
      <c r="GZU36" s="272"/>
      <c r="GZV36" s="272"/>
      <c r="GZW36" s="272"/>
      <c r="GZX36" s="272"/>
      <c r="GZY36" s="272"/>
      <c r="GZZ36" s="272"/>
      <c r="HAA36" s="272"/>
      <c r="HAB36" s="272"/>
      <c r="HAC36" s="272"/>
      <c r="HAD36" s="272"/>
      <c r="HAE36" s="272"/>
      <c r="HAF36" s="272"/>
      <c r="HAG36" s="272"/>
      <c r="HAH36" s="272"/>
      <c r="HAI36" s="272"/>
      <c r="HAJ36" s="272"/>
      <c r="HAK36" s="272"/>
      <c r="HAL36" s="272"/>
      <c r="HAM36" s="272"/>
      <c r="HAN36" s="272"/>
      <c r="HAO36" s="272"/>
      <c r="HAP36" s="272"/>
      <c r="HAQ36" s="272"/>
      <c r="HAR36" s="272"/>
      <c r="HAS36" s="272"/>
      <c r="HAT36" s="272"/>
      <c r="HAU36" s="272"/>
      <c r="HAV36" s="272"/>
      <c r="HAW36" s="272"/>
      <c r="HAX36" s="272"/>
      <c r="HAY36" s="272"/>
      <c r="HAZ36" s="272"/>
      <c r="HBA36" s="272"/>
      <c r="HBB36" s="272"/>
      <c r="HBC36" s="272"/>
      <c r="HBD36" s="272"/>
      <c r="HBE36" s="272"/>
      <c r="HBF36" s="272"/>
      <c r="HBG36" s="272"/>
      <c r="HBH36" s="272"/>
      <c r="HBI36" s="272"/>
      <c r="HBJ36" s="272"/>
      <c r="HBK36" s="272"/>
      <c r="HBL36" s="272"/>
      <c r="HBM36" s="272"/>
      <c r="HBN36" s="272"/>
      <c r="HBO36" s="272"/>
      <c r="HBP36" s="272"/>
      <c r="HBQ36" s="272"/>
      <c r="HBR36" s="272"/>
      <c r="HBS36" s="272"/>
      <c r="HBT36" s="272"/>
      <c r="HBU36" s="272"/>
      <c r="HBV36" s="272"/>
      <c r="HBW36" s="272"/>
      <c r="HBX36" s="272"/>
      <c r="HBY36" s="272"/>
      <c r="HBZ36" s="272"/>
      <c r="HCA36" s="272"/>
      <c r="HCB36" s="272"/>
      <c r="HCC36" s="272"/>
      <c r="HCD36" s="272"/>
      <c r="HCE36" s="272"/>
      <c r="HCF36" s="272"/>
      <c r="HCG36" s="272"/>
      <c r="HCH36" s="272"/>
      <c r="HCI36" s="272"/>
      <c r="HCJ36" s="272"/>
      <c r="HCK36" s="272"/>
      <c r="HCL36" s="272"/>
      <c r="HCM36" s="272"/>
      <c r="HCN36" s="272"/>
      <c r="HCO36" s="272"/>
      <c r="HCP36" s="272"/>
      <c r="HCQ36" s="272"/>
      <c r="HCR36" s="272"/>
      <c r="HCS36" s="272"/>
      <c r="HCT36" s="272"/>
      <c r="HCU36" s="272"/>
      <c r="HCV36" s="272"/>
      <c r="HCW36" s="272"/>
      <c r="HCX36" s="272"/>
      <c r="HCY36" s="272"/>
      <c r="HCZ36" s="272"/>
      <c r="HDA36" s="272"/>
      <c r="HDB36" s="272"/>
      <c r="HDC36" s="272"/>
      <c r="HDD36" s="272"/>
      <c r="HDE36" s="272"/>
      <c r="HDF36" s="272"/>
      <c r="HDG36" s="272"/>
      <c r="HDH36" s="272"/>
      <c r="HDI36" s="272"/>
      <c r="HDJ36" s="272"/>
      <c r="HDK36" s="272"/>
      <c r="HDL36" s="272"/>
      <c r="HDM36" s="272"/>
      <c r="HDN36" s="272"/>
      <c r="HDO36" s="272"/>
      <c r="HDP36" s="272"/>
      <c r="HDQ36" s="272"/>
      <c r="HDR36" s="272"/>
      <c r="HDS36" s="272"/>
      <c r="HDT36" s="272"/>
      <c r="HDU36" s="272"/>
      <c r="HDV36" s="272"/>
      <c r="HDW36" s="272"/>
      <c r="HDX36" s="272"/>
      <c r="HDY36" s="272"/>
      <c r="HDZ36" s="272"/>
      <c r="HEA36" s="272"/>
      <c r="HEB36" s="272"/>
      <c r="HEC36" s="272"/>
      <c r="HED36" s="272"/>
      <c r="HEE36" s="272"/>
      <c r="HEF36" s="272"/>
      <c r="HEG36" s="272"/>
      <c r="HEH36" s="272"/>
      <c r="HEI36" s="272"/>
      <c r="HEJ36" s="272"/>
      <c r="HEK36" s="272"/>
      <c r="HEL36" s="272"/>
      <c r="HEM36" s="272"/>
      <c r="HEN36" s="272"/>
      <c r="HEO36" s="272"/>
      <c r="HEP36" s="272"/>
      <c r="HEQ36" s="272"/>
      <c r="HER36" s="272"/>
      <c r="HES36" s="272"/>
      <c r="HET36" s="272"/>
      <c r="HEU36" s="272"/>
      <c r="HEV36" s="272"/>
      <c r="HEW36" s="272"/>
      <c r="HEX36" s="272"/>
      <c r="HEY36" s="272"/>
      <c r="HEZ36" s="272"/>
      <c r="HFA36" s="272"/>
      <c r="HFB36" s="272"/>
      <c r="HFC36" s="272"/>
      <c r="HFD36" s="272"/>
      <c r="HFE36" s="272"/>
      <c r="HFF36" s="272"/>
      <c r="HFG36" s="272"/>
      <c r="HFH36" s="272"/>
      <c r="HFI36" s="272"/>
      <c r="HFJ36" s="272"/>
      <c r="HFK36" s="272"/>
      <c r="HFL36" s="272"/>
      <c r="HFM36" s="272"/>
      <c r="HFN36" s="272"/>
      <c r="HFO36" s="272"/>
      <c r="HFP36" s="272"/>
      <c r="HFQ36" s="272"/>
      <c r="HFR36" s="272"/>
      <c r="HFS36" s="272"/>
      <c r="HFT36" s="272"/>
      <c r="HFU36" s="272"/>
      <c r="HFV36" s="272"/>
      <c r="HFW36" s="272"/>
      <c r="HFX36" s="272"/>
      <c r="HFY36" s="272"/>
      <c r="HFZ36" s="272"/>
      <c r="HGA36" s="272"/>
      <c r="HGB36" s="272"/>
      <c r="HGC36" s="272"/>
      <c r="HGD36" s="272"/>
      <c r="HGE36" s="272"/>
      <c r="HGF36" s="272"/>
      <c r="HGG36" s="272"/>
      <c r="HGH36" s="272"/>
      <c r="HGI36" s="272"/>
      <c r="HGJ36" s="272"/>
      <c r="HGK36" s="272"/>
      <c r="HGL36" s="272"/>
      <c r="HGM36" s="272"/>
      <c r="HGN36" s="272"/>
      <c r="HGO36" s="272"/>
      <c r="HGP36" s="272"/>
      <c r="HGQ36" s="272"/>
      <c r="HGR36" s="272"/>
      <c r="HGS36" s="272"/>
      <c r="HGT36" s="272"/>
      <c r="HGU36" s="272"/>
      <c r="HGV36" s="272"/>
      <c r="HGW36" s="272"/>
      <c r="HGX36" s="272"/>
      <c r="HGY36" s="272"/>
      <c r="HGZ36" s="272"/>
      <c r="HHA36" s="272"/>
      <c r="HHB36" s="272"/>
      <c r="HHC36" s="272"/>
      <c r="HHD36" s="272"/>
      <c r="HHE36" s="272"/>
      <c r="HHF36" s="272"/>
      <c r="HHG36" s="272"/>
      <c r="HHH36" s="272"/>
      <c r="HHI36" s="272"/>
      <c r="HHJ36" s="272"/>
      <c r="HHK36" s="272"/>
      <c r="HHL36" s="272"/>
      <c r="HHM36" s="272"/>
      <c r="HHN36" s="272"/>
      <c r="HHO36" s="272"/>
      <c r="HHP36" s="272"/>
      <c r="HHQ36" s="272"/>
      <c r="HHR36" s="272"/>
      <c r="HHS36" s="272"/>
      <c r="HHT36" s="272"/>
      <c r="HHU36" s="272"/>
      <c r="HHV36" s="272"/>
      <c r="HHW36" s="272"/>
      <c r="HHX36" s="272"/>
      <c r="HHY36" s="272"/>
      <c r="HHZ36" s="272"/>
      <c r="HIA36" s="272"/>
      <c r="HIB36" s="272"/>
      <c r="HIC36" s="272"/>
      <c r="HID36" s="272"/>
      <c r="HIE36" s="272"/>
      <c r="HIF36" s="272"/>
      <c r="HIG36" s="272"/>
      <c r="HIH36" s="272"/>
      <c r="HII36" s="272"/>
      <c r="HIJ36" s="272"/>
      <c r="HIK36" s="272"/>
      <c r="HIL36" s="272"/>
      <c r="HIM36" s="272"/>
      <c r="HIN36" s="272"/>
      <c r="HIO36" s="272"/>
      <c r="HIP36" s="272"/>
      <c r="HIQ36" s="272"/>
      <c r="HIR36" s="272"/>
      <c r="HIS36" s="272"/>
      <c r="HIT36" s="272"/>
      <c r="HIU36" s="272"/>
      <c r="HIV36" s="272"/>
      <c r="HIW36" s="272"/>
      <c r="HIX36" s="272"/>
      <c r="HIY36" s="272"/>
      <c r="HIZ36" s="272"/>
      <c r="HJA36" s="272"/>
      <c r="HJB36" s="272"/>
      <c r="HJC36" s="272"/>
      <c r="HJD36" s="272"/>
      <c r="HJE36" s="272"/>
      <c r="HJF36" s="272"/>
      <c r="HJG36" s="272"/>
      <c r="HJH36" s="272"/>
      <c r="HJI36" s="272"/>
      <c r="HJJ36" s="272"/>
      <c r="HJK36" s="272"/>
      <c r="HJL36" s="272"/>
      <c r="HJM36" s="272"/>
      <c r="HJN36" s="272"/>
      <c r="HJO36" s="272"/>
      <c r="HJP36" s="272"/>
      <c r="HJQ36" s="272"/>
      <c r="HJR36" s="272"/>
      <c r="HJS36" s="272"/>
      <c r="HJT36" s="272"/>
      <c r="HJU36" s="272"/>
      <c r="HJV36" s="272"/>
      <c r="HJW36" s="272"/>
      <c r="HJX36" s="272"/>
      <c r="HJY36" s="272"/>
      <c r="HJZ36" s="272"/>
      <c r="HKA36" s="272"/>
      <c r="HKB36" s="272"/>
      <c r="HKC36" s="272"/>
      <c r="HKD36" s="272"/>
      <c r="HKE36" s="272"/>
      <c r="HKF36" s="272"/>
      <c r="HKG36" s="272"/>
      <c r="HKH36" s="272"/>
      <c r="HKI36" s="272"/>
      <c r="HKJ36" s="272"/>
      <c r="HKK36" s="272"/>
      <c r="HKL36" s="272"/>
      <c r="HKM36" s="272"/>
      <c r="HKN36" s="272"/>
      <c r="HKO36" s="272"/>
      <c r="HKP36" s="272"/>
      <c r="HKQ36" s="272"/>
      <c r="HKR36" s="272"/>
      <c r="HKS36" s="272"/>
      <c r="HKT36" s="272"/>
      <c r="HKU36" s="272"/>
      <c r="HKV36" s="272"/>
      <c r="HKW36" s="272"/>
      <c r="HKX36" s="272"/>
      <c r="HKY36" s="272"/>
      <c r="HKZ36" s="272"/>
      <c r="HLA36" s="272"/>
      <c r="HLB36" s="272"/>
      <c r="HLC36" s="272"/>
      <c r="HLD36" s="272"/>
      <c r="HLE36" s="272"/>
      <c r="HLF36" s="272"/>
      <c r="HLG36" s="272"/>
      <c r="HLH36" s="272"/>
      <c r="HLI36" s="272"/>
      <c r="HLJ36" s="272"/>
      <c r="HLK36" s="272"/>
      <c r="HLL36" s="272"/>
      <c r="HLM36" s="272"/>
      <c r="HLN36" s="272"/>
      <c r="HLO36" s="272"/>
      <c r="HLP36" s="272"/>
      <c r="HLQ36" s="272"/>
      <c r="HLR36" s="272"/>
      <c r="HLS36" s="272"/>
      <c r="HLT36" s="272"/>
      <c r="HLU36" s="272"/>
      <c r="HLV36" s="272"/>
      <c r="HLW36" s="272"/>
      <c r="HLX36" s="272"/>
      <c r="HLY36" s="272"/>
      <c r="HLZ36" s="272"/>
      <c r="HMA36" s="272"/>
      <c r="HMB36" s="272"/>
      <c r="HMC36" s="272"/>
      <c r="HMD36" s="272"/>
      <c r="HME36" s="272"/>
      <c r="HMF36" s="272"/>
      <c r="HMG36" s="272"/>
      <c r="HMH36" s="272"/>
      <c r="HMI36" s="272"/>
      <c r="HMJ36" s="272"/>
      <c r="HMK36" s="272"/>
      <c r="HML36" s="272"/>
      <c r="HMM36" s="272"/>
      <c r="HMN36" s="272"/>
      <c r="HMO36" s="272"/>
      <c r="HMP36" s="272"/>
      <c r="HMQ36" s="272"/>
      <c r="HMR36" s="272"/>
      <c r="HMS36" s="272"/>
      <c r="HMT36" s="272"/>
      <c r="HMU36" s="272"/>
      <c r="HMV36" s="272"/>
      <c r="HMW36" s="272"/>
      <c r="HMX36" s="272"/>
      <c r="HMY36" s="272"/>
      <c r="HMZ36" s="272"/>
      <c r="HNA36" s="272"/>
      <c r="HNB36" s="272"/>
      <c r="HNC36" s="272"/>
      <c r="HND36" s="272"/>
      <c r="HNE36" s="272"/>
      <c r="HNF36" s="272"/>
      <c r="HNG36" s="272"/>
      <c r="HNH36" s="272"/>
      <c r="HNI36" s="272"/>
      <c r="HNJ36" s="272"/>
      <c r="HNK36" s="272"/>
      <c r="HNL36" s="272"/>
      <c r="HNM36" s="272"/>
      <c r="HNN36" s="272"/>
      <c r="HNO36" s="272"/>
      <c r="HNP36" s="272"/>
      <c r="HNQ36" s="272"/>
      <c r="HNR36" s="272"/>
      <c r="HNS36" s="272"/>
      <c r="HNT36" s="272"/>
      <c r="HNU36" s="272"/>
      <c r="HNV36" s="272"/>
      <c r="HNW36" s="272"/>
      <c r="HNX36" s="272"/>
      <c r="HNY36" s="272"/>
      <c r="HNZ36" s="272"/>
      <c r="HOA36" s="272"/>
      <c r="HOB36" s="272"/>
      <c r="HOC36" s="272"/>
      <c r="HOD36" s="272"/>
      <c r="HOE36" s="272"/>
      <c r="HOF36" s="272"/>
      <c r="HOG36" s="272"/>
      <c r="HOH36" s="272"/>
      <c r="HOI36" s="272"/>
      <c r="HOJ36" s="272"/>
      <c r="HOK36" s="272"/>
      <c r="HOL36" s="272"/>
      <c r="HOM36" s="272"/>
      <c r="HON36" s="272"/>
      <c r="HOO36" s="272"/>
      <c r="HOP36" s="272"/>
      <c r="HOQ36" s="272"/>
      <c r="HOR36" s="272"/>
      <c r="HOS36" s="272"/>
      <c r="HOT36" s="272"/>
      <c r="HOU36" s="272"/>
      <c r="HOV36" s="272"/>
      <c r="HOW36" s="272"/>
      <c r="HOX36" s="272"/>
      <c r="HOY36" s="272"/>
      <c r="HOZ36" s="272"/>
      <c r="HPA36" s="272"/>
      <c r="HPB36" s="272"/>
      <c r="HPC36" s="272"/>
      <c r="HPD36" s="272"/>
      <c r="HPE36" s="272"/>
      <c r="HPF36" s="272"/>
      <c r="HPG36" s="272"/>
      <c r="HPH36" s="272"/>
      <c r="HPI36" s="272"/>
      <c r="HPJ36" s="272"/>
      <c r="HPK36" s="272"/>
      <c r="HPL36" s="272"/>
      <c r="HPM36" s="272"/>
      <c r="HPN36" s="272"/>
      <c r="HPO36" s="272"/>
      <c r="HPP36" s="272"/>
      <c r="HPQ36" s="272"/>
      <c r="HPR36" s="272"/>
      <c r="HPS36" s="272"/>
      <c r="HPT36" s="272"/>
      <c r="HPU36" s="272"/>
      <c r="HPV36" s="272"/>
      <c r="HPW36" s="272"/>
      <c r="HPX36" s="272"/>
      <c r="HPY36" s="272"/>
      <c r="HPZ36" s="272"/>
      <c r="HQA36" s="272"/>
      <c r="HQB36" s="272"/>
      <c r="HQC36" s="272"/>
      <c r="HQD36" s="272"/>
      <c r="HQE36" s="272"/>
      <c r="HQF36" s="272"/>
      <c r="HQG36" s="272"/>
      <c r="HQH36" s="272"/>
      <c r="HQI36" s="272"/>
      <c r="HQJ36" s="272"/>
      <c r="HQK36" s="272"/>
      <c r="HQL36" s="272"/>
      <c r="HQM36" s="272"/>
      <c r="HQN36" s="272"/>
      <c r="HQO36" s="272"/>
      <c r="HQP36" s="272"/>
      <c r="HQQ36" s="272"/>
      <c r="HQR36" s="272"/>
      <c r="HQS36" s="272"/>
      <c r="HQT36" s="272"/>
      <c r="HQU36" s="272"/>
      <c r="HQV36" s="272"/>
      <c r="HQW36" s="272"/>
      <c r="HQX36" s="272"/>
      <c r="HQY36" s="272"/>
      <c r="HQZ36" s="272"/>
      <c r="HRA36" s="272"/>
      <c r="HRB36" s="272"/>
      <c r="HRC36" s="272"/>
      <c r="HRD36" s="272"/>
      <c r="HRE36" s="272"/>
      <c r="HRF36" s="272"/>
      <c r="HRG36" s="272"/>
      <c r="HRH36" s="272"/>
      <c r="HRI36" s="272"/>
      <c r="HRJ36" s="272"/>
      <c r="HRK36" s="272"/>
      <c r="HRL36" s="272"/>
      <c r="HRM36" s="272"/>
      <c r="HRN36" s="272"/>
      <c r="HRO36" s="272"/>
      <c r="HRP36" s="272"/>
      <c r="HRQ36" s="272"/>
      <c r="HRR36" s="272"/>
      <c r="HRS36" s="272"/>
      <c r="HRT36" s="272"/>
      <c r="HRU36" s="272"/>
      <c r="HRV36" s="272"/>
      <c r="HRW36" s="272"/>
      <c r="HRX36" s="272"/>
      <c r="HRY36" s="272"/>
      <c r="HRZ36" s="272"/>
      <c r="HSA36" s="272"/>
      <c r="HSB36" s="272"/>
      <c r="HSC36" s="272"/>
      <c r="HSD36" s="272"/>
      <c r="HSE36" s="272"/>
      <c r="HSF36" s="272"/>
      <c r="HSG36" s="272"/>
      <c r="HSH36" s="272"/>
      <c r="HSI36" s="272"/>
      <c r="HSJ36" s="272"/>
      <c r="HSK36" s="272"/>
      <c r="HSL36" s="272"/>
      <c r="HSM36" s="272"/>
      <c r="HSN36" s="272"/>
      <c r="HSO36" s="272"/>
      <c r="HSP36" s="272"/>
      <c r="HSQ36" s="272"/>
      <c r="HSR36" s="272"/>
      <c r="HSS36" s="272"/>
      <c r="HST36" s="272"/>
      <c r="HSU36" s="272"/>
      <c r="HSV36" s="272"/>
      <c r="HSW36" s="272"/>
      <c r="HSX36" s="272"/>
      <c r="HSY36" s="272"/>
      <c r="HSZ36" s="272"/>
      <c r="HTA36" s="272"/>
      <c r="HTB36" s="272"/>
      <c r="HTC36" s="272"/>
      <c r="HTD36" s="272"/>
      <c r="HTE36" s="272"/>
      <c r="HTF36" s="272"/>
      <c r="HTG36" s="272"/>
      <c r="HTH36" s="272"/>
      <c r="HTI36" s="272"/>
      <c r="HTJ36" s="272"/>
      <c r="HTK36" s="272"/>
      <c r="HTL36" s="272"/>
      <c r="HTM36" s="272"/>
      <c r="HTN36" s="272"/>
      <c r="HTO36" s="272"/>
      <c r="HTP36" s="272"/>
      <c r="HTQ36" s="272"/>
      <c r="HTR36" s="272"/>
      <c r="HTS36" s="272"/>
      <c r="HTT36" s="272"/>
      <c r="HTU36" s="272"/>
      <c r="HTV36" s="272"/>
      <c r="HTW36" s="272"/>
      <c r="HTX36" s="272"/>
      <c r="HTY36" s="272"/>
      <c r="HTZ36" s="272"/>
      <c r="HUA36" s="272"/>
      <c r="HUB36" s="272"/>
      <c r="HUC36" s="272"/>
      <c r="HUD36" s="272"/>
      <c r="HUE36" s="272"/>
      <c r="HUF36" s="272"/>
      <c r="HUG36" s="272"/>
      <c r="HUH36" s="272"/>
      <c r="HUI36" s="272"/>
      <c r="HUJ36" s="272"/>
      <c r="HUK36" s="272"/>
      <c r="HUL36" s="272"/>
      <c r="HUM36" s="272"/>
      <c r="HUN36" s="272"/>
      <c r="HUO36" s="272"/>
      <c r="HUP36" s="272"/>
      <c r="HUQ36" s="272"/>
      <c r="HUR36" s="272"/>
      <c r="HUS36" s="272"/>
      <c r="HUT36" s="272"/>
      <c r="HUU36" s="272"/>
      <c r="HUV36" s="272"/>
      <c r="HUW36" s="272"/>
      <c r="HUX36" s="272"/>
      <c r="HUY36" s="272"/>
      <c r="HUZ36" s="272"/>
      <c r="HVA36" s="272"/>
      <c r="HVB36" s="272"/>
      <c r="HVC36" s="272"/>
      <c r="HVD36" s="272"/>
      <c r="HVE36" s="272"/>
      <c r="HVF36" s="272"/>
      <c r="HVG36" s="272"/>
      <c r="HVH36" s="272"/>
      <c r="HVI36" s="272"/>
      <c r="HVJ36" s="272"/>
      <c r="HVK36" s="272"/>
      <c r="HVL36" s="272"/>
      <c r="HVM36" s="272"/>
      <c r="HVN36" s="272"/>
      <c r="HVO36" s="272"/>
      <c r="HVP36" s="272"/>
      <c r="HVQ36" s="272"/>
      <c r="HVR36" s="272"/>
      <c r="HVS36" s="272"/>
      <c r="HVT36" s="272"/>
      <c r="HVU36" s="272"/>
      <c r="HVV36" s="272"/>
      <c r="HVW36" s="272"/>
      <c r="HVX36" s="272"/>
      <c r="HVY36" s="272"/>
      <c r="HVZ36" s="272"/>
      <c r="HWA36" s="272"/>
      <c r="HWB36" s="272"/>
      <c r="HWC36" s="272"/>
      <c r="HWD36" s="272"/>
      <c r="HWE36" s="272"/>
      <c r="HWF36" s="272"/>
      <c r="HWG36" s="272"/>
      <c r="HWH36" s="272"/>
      <c r="HWI36" s="272"/>
      <c r="HWJ36" s="272"/>
      <c r="HWK36" s="272"/>
      <c r="HWL36" s="272"/>
      <c r="HWM36" s="272"/>
      <c r="HWN36" s="272"/>
      <c r="HWO36" s="272"/>
      <c r="HWP36" s="272"/>
      <c r="HWQ36" s="272"/>
      <c r="HWR36" s="272"/>
      <c r="HWS36" s="272"/>
      <c r="HWT36" s="272"/>
      <c r="HWU36" s="272"/>
      <c r="HWV36" s="272"/>
      <c r="HWW36" s="272"/>
      <c r="HWX36" s="272"/>
      <c r="HWY36" s="272"/>
      <c r="HWZ36" s="272"/>
      <c r="HXA36" s="272"/>
      <c r="HXB36" s="272"/>
      <c r="HXC36" s="272"/>
      <c r="HXD36" s="272"/>
      <c r="HXE36" s="272"/>
      <c r="HXF36" s="272"/>
      <c r="HXG36" s="272"/>
      <c r="HXH36" s="272"/>
      <c r="HXI36" s="272"/>
      <c r="HXJ36" s="272"/>
      <c r="HXK36" s="272"/>
      <c r="HXL36" s="272"/>
      <c r="HXM36" s="272"/>
      <c r="HXN36" s="272"/>
      <c r="HXO36" s="272"/>
      <c r="HXP36" s="272"/>
      <c r="HXQ36" s="272"/>
      <c r="HXR36" s="272"/>
      <c r="HXS36" s="272"/>
      <c r="HXT36" s="272"/>
      <c r="HXU36" s="272"/>
      <c r="HXV36" s="272"/>
      <c r="HXW36" s="272"/>
      <c r="HXX36" s="272"/>
      <c r="HXY36" s="272"/>
      <c r="HXZ36" s="272"/>
      <c r="HYA36" s="272"/>
      <c r="HYB36" s="272"/>
      <c r="HYC36" s="272"/>
      <c r="HYD36" s="272"/>
      <c r="HYE36" s="272"/>
      <c r="HYF36" s="272"/>
      <c r="HYG36" s="272"/>
      <c r="HYH36" s="272"/>
      <c r="HYI36" s="272"/>
      <c r="HYJ36" s="272"/>
      <c r="HYK36" s="272"/>
      <c r="HYL36" s="272"/>
      <c r="HYM36" s="272"/>
      <c r="HYN36" s="272"/>
      <c r="HYO36" s="272"/>
      <c r="HYP36" s="272"/>
      <c r="HYQ36" s="272"/>
      <c r="HYR36" s="272"/>
      <c r="HYS36" s="272"/>
      <c r="HYT36" s="272"/>
      <c r="HYU36" s="272"/>
      <c r="HYV36" s="272"/>
      <c r="HYW36" s="272"/>
      <c r="HYX36" s="272"/>
      <c r="HYY36" s="272"/>
      <c r="HYZ36" s="272"/>
      <c r="HZA36" s="272"/>
      <c r="HZB36" s="272"/>
      <c r="HZC36" s="272"/>
      <c r="HZD36" s="272"/>
      <c r="HZE36" s="272"/>
      <c r="HZF36" s="272"/>
      <c r="HZG36" s="272"/>
      <c r="HZH36" s="272"/>
      <c r="HZI36" s="272"/>
      <c r="HZJ36" s="272"/>
      <c r="HZK36" s="272"/>
      <c r="HZL36" s="272"/>
      <c r="HZM36" s="272"/>
      <c r="HZN36" s="272"/>
      <c r="HZO36" s="272"/>
      <c r="HZP36" s="272"/>
      <c r="HZQ36" s="272"/>
      <c r="HZR36" s="272"/>
      <c r="HZS36" s="272"/>
      <c r="HZT36" s="272"/>
      <c r="HZU36" s="272"/>
      <c r="HZV36" s="272"/>
      <c r="HZW36" s="272"/>
      <c r="HZX36" s="272"/>
      <c r="HZY36" s="272"/>
      <c r="HZZ36" s="272"/>
      <c r="IAA36" s="272"/>
      <c r="IAB36" s="272"/>
      <c r="IAC36" s="272"/>
      <c r="IAD36" s="272"/>
      <c r="IAE36" s="272"/>
      <c r="IAF36" s="272"/>
      <c r="IAG36" s="272"/>
      <c r="IAH36" s="272"/>
      <c r="IAI36" s="272"/>
      <c r="IAJ36" s="272"/>
      <c r="IAK36" s="272"/>
      <c r="IAL36" s="272"/>
      <c r="IAM36" s="272"/>
      <c r="IAN36" s="272"/>
      <c r="IAO36" s="272"/>
      <c r="IAP36" s="272"/>
      <c r="IAQ36" s="272"/>
      <c r="IAR36" s="272"/>
      <c r="IAS36" s="272"/>
      <c r="IAT36" s="272"/>
      <c r="IAU36" s="272"/>
      <c r="IAV36" s="272"/>
      <c r="IAW36" s="272"/>
      <c r="IAX36" s="272"/>
      <c r="IAY36" s="272"/>
      <c r="IAZ36" s="272"/>
      <c r="IBA36" s="272"/>
      <c r="IBB36" s="272"/>
      <c r="IBC36" s="272"/>
      <c r="IBD36" s="272"/>
      <c r="IBE36" s="272"/>
      <c r="IBF36" s="272"/>
      <c r="IBG36" s="272"/>
      <c r="IBH36" s="272"/>
      <c r="IBI36" s="272"/>
      <c r="IBJ36" s="272"/>
      <c r="IBK36" s="272"/>
      <c r="IBL36" s="272"/>
      <c r="IBM36" s="272"/>
      <c r="IBN36" s="272"/>
      <c r="IBO36" s="272"/>
      <c r="IBP36" s="272"/>
      <c r="IBQ36" s="272"/>
      <c r="IBR36" s="272"/>
      <c r="IBS36" s="272"/>
      <c r="IBT36" s="272"/>
      <c r="IBU36" s="272"/>
      <c r="IBV36" s="272"/>
      <c r="IBW36" s="272"/>
      <c r="IBX36" s="272"/>
      <c r="IBY36" s="272"/>
      <c r="IBZ36" s="272"/>
      <c r="ICA36" s="272"/>
      <c r="ICB36" s="272"/>
      <c r="ICC36" s="272"/>
      <c r="ICD36" s="272"/>
      <c r="ICE36" s="272"/>
      <c r="ICF36" s="272"/>
      <c r="ICG36" s="272"/>
      <c r="ICH36" s="272"/>
      <c r="ICI36" s="272"/>
      <c r="ICJ36" s="272"/>
      <c r="ICK36" s="272"/>
      <c r="ICL36" s="272"/>
      <c r="ICM36" s="272"/>
      <c r="ICN36" s="272"/>
      <c r="ICO36" s="272"/>
      <c r="ICP36" s="272"/>
      <c r="ICQ36" s="272"/>
      <c r="ICR36" s="272"/>
      <c r="ICS36" s="272"/>
      <c r="ICT36" s="272"/>
      <c r="ICU36" s="272"/>
      <c r="ICV36" s="272"/>
      <c r="ICW36" s="272"/>
      <c r="ICX36" s="272"/>
      <c r="ICY36" s="272"/>
      <c r="ICZ36" s="272"/>
      <c r="IDA36" s="272"/>
      <c r="IDB36" s="272"/>
      <c r="IDC36" s="272"/>
      <c r="IDD36" s="272"/>
      <c r="IDE36" s="272"/>
      <c r="IDF36" s="272"/>
      <c r="IDG36" s="272"/>
      <c r="IDH36" s="272"/>
      <c r="IDI36" s="272"/>
      <c r="IDJ36" s="272"/>
      <c r="IDK36" s="272"/>
      <c r="IDL36" s="272"/>
      <c r="IDM36" s="272"/>
      <c r="IDN36" s="272"/>
      <c r="IDO36" s="272"/>
      <c r="IDP36" s="272"/>
      <c r="IDQ36" s="272"/>
      <c r="IDR36" s="272"/>
      <c r="IDS36" s="272"/>
      <c r="IDT36" s="272"/>
      <c r="IDU36" s="272"/>
      <c r="IDV36" s="272"/>
      <c r="IDW36" s="272"/>
      <c r="IDX36" s="272"/>
      <c r="IDY36" s="272"/>
      <c r="IDZ36" s="272"/>
      <c r="IEA36" s="272"/>
      <c r="IEB36" s="272"/>
      <c r="IEC36" s="272"/>
      <c r="IED36" s="272"/>
      <c r="IEE36" s="272"/>
      <c r="IEF36" s="272"/>
      <c r="IEG36" s="272"/>
      <c r="IEH36" s="272"/>
      <c r="IEI36" s="272"/>
      <c r="IEJ36" s="272"/>
      <c r="IEK36" s="272"/>
      <c r="IEL36" s="272"/>
      <c r="IEM36" s="272"/>
      <c r="IEN36" s="272"/>
      <c r="IEO36" s="272"/>
      <c r="IEP36" s="272"/>
      <c r="IEQ36" s="272"/>
      <c r="IER36" s="272"/>
      <c r="IES36" s="272"/>
      <c r="IET36" s="272"/>
      <c r="IEU36" s="272"/>
      <c r="IEV36" s="272"/>
      <c r="IEW36" s="272"/>
      <c r="IEX36" s="272"/>
      <c r="IEY36" s="272"/>
      <c r="IEZ36" s="272"/>
      <c r="IFA36" s="272"/>
      <c r="IFB36" s="272"/>
      <c r="IFC36" s="272"/>
      <c r="IFD36" s="272"/>
      <c r="IFE36" s="272"/>
      <c r="IFF36" s="272"/>
      <c r="IFG36" s="272"/>
      <c r="IFH36" s="272"/>
      <c r="IFI36" s="272"/>
      <c r="IFJ36" s="272"/>
      <c r="IFK36" s="272"/>
      <c r="IFL36" s="272"/>
      <c r="IFM36" s="272"/>
      <c r="IFN36" s="272"/>
      <c r="IFO36" s="272"/>
      <c r="IFP36" s="272"/>
      <c r="IFQ36" s="272"/>
      <c r="IFR36" s="272"/>
      <c r="IFS36" s="272"/>
      <c r="IFT36" s="272"/>
      <c r="IFU36" s="272"/>
      <c r="IFV36" s="272"/>
      <c r="IFW36" s="272"/>
      <c r="IFX36" s="272"/>
      <c r="IFY36" s="272"/>
      <c r="IFZ36" s="272"/>
      <c r="IGA36" s="272"/>
      <c r="IGB36" s="272"/>
      <c r="IGC36" s="272"/>
      <c r="IGD36" s="272"/>
      <c r="IGE36" s="272"/>
      <c r="IGF36" s="272"/>
      <c r="IGG36" s="272"/>
      <c r="IGH36" s="272"/>
      <c r="IGI36" s="272"/>
      <c r="IGJ36" s="272"/>
      <c r="IGK36" s="272"/>
      <c r="IGL36" s="272"/>
      <c r="IGM36" s="272"/>
      <c r="IGN36" s="272"/>
      <c r="IGO36" s="272"/>
      <c r="IGP36" s="272"/>
      <c r="IGQ36" s="272"/>
      <c r="IGR36" s="272"/>
      <c r="IGS36" s="272"/>
      <c r="IGT36" s="272"/>
      <c r="IGU36" s="272"/>
      <c r="IGV36" s="272"/>
      <c r="IGW36" s="272"/>
      <c r="IGX36" s="272"/>
      <c r="IGY36" s="272"/>
      <c r="IGZ36" s="272"/>
      <c r="IHA36" s="272"/>
      <c r="IHB36" s="272"/>
      <c r="IHC36" s="272"/>
      <c r="IHD36" s="272"/>
      <c r="IHE36" s="272"/>
      <c r="IHF36" s="272"/>
      <c r="IHG36" s="272"/>
      <c r="IHH36" s="272"/>
      <c r="IHI36" s="272"/>
      <c r="IHJ36" s="272"/>
      <c r="IHK36" s="272"/>
      <c r="IHL36" s="272"/>
      <c r="IHM36" s="272"/>
      <c r="IHN36" s="272"/>
      <c r="IHO36" s="272"/>
      <c r="IHP36" s="272"/>
      <c r="IHQ36" s="272"/>
      <c r="IHR36" s="272"/>
      <c r="IHS36" s="272"/>
      <c r="IHT36" s="272"/>
      <c r="IHU36" s="272"/>
      <c r="IHV36" s="272"/>
      <c r="IHW36" s="272"/>
      <c r="IHX36" s="272"/>
      <c r="IHY36" s="272"/>
      <c r="IHZ36" s="272"/>
      <c r="IIA36" s="272"/>
      <c r="IIB36" s="272"/>
      <c r="IIC36" s="272"/>
      <c r="IID36" s="272"/>
      <c r="IIE36" s="272"/>
      <c r="IIF36" s="272"/>
      <c r="IIG36" s="272"/>
      <c r="IIH36" s="272"/>
      <c r="III36" s="272"/>
      <c r="IIJ36" s="272"/>
      <c r="IIK36" s="272"/>
      <c r="IIL36" s="272"/>
      <c r="IIM36" s="272"/>
      <c r="IIN36" s="272"/>
      <c r="IIO36" s="272"/>
      <c r="IIP36" s="272"/>
      <c r="IIQ36" s="272"/>
      <c r="IIR36" s="272"/>
      <c r="IIS36" s="272"/>
      <c r="IIT36" s="272"/>
      <c r="IIU36" s="272"/>
      <c r="IIV36" s="272"/>
      <c r="IIW36" s="272"/>
      <c r="IIX36" s="272"/>
      <c r="IIY36" s="272"/>
      <c r="IIZ36" s="272"/>
      <c r="IJA36" s="272"/>
      <c r="IJB36" s="272"/>
      <c r="IJC36" s="272"/>
      <c r="IJD36" s="272"/>
      <c r="IJE36" s="272"/>
      <c r="IJF36" s="272"/>
      <c r="IJG36" s="272"/>
      <c r="IJH36" s="272"/>
      <c r="IJI36" s="272"/>
      <c r="IJJ36" s="272"/>
      <c r="IJK36" s="272"/>
      <c r="IJL36" s="272"/>
      <c r="IJM36" s="272"/>
      <c r="IJN36" s="272"/>
      <c r="IJO36" s="272"/>
      <c r="IJP36" s="272"/>
      <c r="IJQ36" s="272"/>
      <c r="IJR36" s="272"/>
      <c r="IJS36" s="272"/>
      <c r="IJT36" s="272"/>
      <c r="IJU36" s="272"/>
      <c r="IJV36" s="272"/>
      <c r="IJW36" s="272"/>
      <c r="IJX36" s="272"/>
      <c r="IJY36" s="272"/>
      <c r="IJZ36" s="272"/>
      <c r="IKA36" s="272"/>
      <c r="IKB36" s="272"/>
      <c r="IKC36" s="272"/>
      <c r="IKD36" s="272"/>
      <c r="IKE36" s="272"/>
      <c r="IKF36" s="272"/>
      <c r="IKG36" s="272"/>
      <c r="IKH36" s="272"/>
      <c r="IKI36" s="272"/>
      <c r="IKJ36" s="272"/>
      <c r="IKK36" s="272"/>
      <c r="IKL36" s="272"/>
      <c r="IKM36" s="272"/>
      <c r="IKN36" s="272"/>
      <c r="IKO36" s="272"/>
      <c r="IKP36" s="272"/>
      <c r="IKQ36" s="272"/>
      <c r="IKR36" s="272"/>
      <c r="IKS36" s="272"/>
      <c r="IKT36" s="272"/>
      <c r="IKU36" s="272"/>
      <c r="IKV36" s="272"/>
      <c r="IKW36" s="272"/>
      <c r="IKX36" s="272"/>
      <c r="IKY36" s="272"/>
      <c r="IKZ36" s="272"/>
      <c r="ILA36" s="272"/>
      <c r="ILB36" s="272"/>
      <c r="ILC36" s="272"/>
      <c r="ILD36" s="272"/>
      <c r="ILE36" s="272"/>
      <c r="ILF36" s="272"/>
      <c r="ILG36" s="272"/>
      <c r="ILH36" s="272"/>
      <c r="ILI36" s="272"/>
      <c r="ILJ36" s="272"/>
      <c r="ILK36" s="272"/>
      <c r="ILL36" s="272"/>
      <c r="ILM36" s="272"/>
      <c r="ILN36" s="272"/>
      <c r="ILO36" s="272"/>
      <c r="ILP36" s="272"/>
      <c r="ILQ36" s="272"/>
      <c r="ILR36" s="272"/>
      <c r="ILS36" s="272"/>
      <c r="ILT36" s="272"/>
      <c r="ILU36" s="272"/>
      <c r="ILV36" s="272"/>
      <c r="ILW36" s="272"/>
      <c r="ILX36" s="272"/>
      <c r="ILY36" s="272"/>
      <c r="ILZ36" s="272"/>
      <c r="IMA36" s="272"/>
      <c r="IMB36" s="272"/>
      <c r="IMC36" s="272"/>
      <c r="IMD36" s="272"/>
      <c r="IME36" s="272"/>
      <c r="IMF36" s="272"/>
      <c r="IMG36" s="272"/>
      <c r="IMH36" s="272"/>
      <c r="IMI36" s="272"/>
      <c r="IMJ36" s="272"/>
      <c r="IMK36" s="272"/>
      <c r="IML36" s="272"/>
      <c r="IMM36" s="272"/>
      <c r="IMN36" s="272"/>
      <c r="IMO36" s="272"/>
      <c r="IMP36" s="272"/>
      <c r="IMQ36" s="272"/>
      <c r="IMR36" s="272"/>
      <c r="IMS36" s="272"/>
      <c r="IMT36" s="272"/>
      <c r="IMU36" s="272"/>
      <c r="IMV36" s="272"/>
      <c r="IMW36" s="272"/>
      <c r="IMX36" s="272"/>
      <c r="IMY36" s="272"/>
      <c r="IMZ36" s="272"/>
      <c r="INA36" s="272"/>
      <c r="INB36" s="272"/>
      <c r="INC36" s="272"/>
      <c r="IND36" s="272"/>
      <c r="INE36" s="272"/>
      <c r="INF36" s="272"/>
      <c r="ING36" s="272"/>
      <c r="INH36" s="272"/>
      <c r="INI36" s="272"/>
      <c r="INJ36" s="272"/>
      <c r="INK36" s="272"/>
      <c r="INL36" s="272"/>
      <c r="INM36" s="272"/>
      <c r="INN36" s="272"/>
      <c r="INO36" s="272"/>
      <c r="INP36" s="272"/>
      <c r="INQ36" s="272"/>
      <c r="INR36" s="272"/>
      <c r="INS36" s="272"/>
      <c r="INT36" s="272"/>
      <c r="INU36" s="272"/>
      <c r="INV36" s="272"/>
      <c r="INW36" s="272"/>
      <c r="INX36" s="272"/>
      <c r="INY36" s="272"/>
      <c r="INZ36" s="272"/>
      <c r="IOA36" s="272"/>
      <c r="IOB36" s="272"/>
      <c r="IOC36" s="272"/>
      <c r="IOD36" s="272"/>
      <c r="IOE36" s="272"/>
      <c r="IOF36" s="272"/>
      <c r="IOG36" s="272"/>
      <c r="IOH36" s="272"/>
      <c r="IOI36" s="272"/>
      <c r="IOJ36" s="272"/>
      <c r="IOK36" s="272"/>
      <c r="IOL36" s="272"/>
      <c r="IOM36" s="272"/>
      <c r="ION36" s="272"/>
      <c r="IOO36" s="272"/>
      <c r="IOP36" s="272"/>
      <c r="IOQ36" s="272"/>
      <c r="IOR36" s="272"/>
      <c r="IOS36" s="272"/>
      <c r="IOT36" s="272"/>
      <c r="IOU36" s="272"/>
      <c r="IOV36" s="272"/>
      <c r="IOW36" s="272"/>
      <c r="IOX36" s="272"/>
      <c r="IOY36" s="272"/>
      <c r="IOZ36" s="272"/>
      <c r="IPA36" s="272"/>
      <c r="IPB36" s="272"/>
      <c r="IPC36" s="272"/>
      <c r="IPD36" s="272"/>
      <c r="IPE36" s="272"/>
      <c r="IPF36" s="272"/>
      <c r="IPG36" s="272"/>
      <c r="IPH36" s="272"/>
      <c r="IPI36" s="272"/>
      <c r="IPJ36" s="272"/>
      <c r="IPK36" s="272"/>
      <c r="IPL36" s="272"/>
      <c r="IPM36" s="272"/>
      <c r="IPN36" s="272"/>
      <c r="IPO36" s="272"/>
      <c r="IPP36" s="272"/>
      <c r="IPQ36" s="272"/>
      <c r="IPR36" s="272"/>
      <c r="IPS36" s="272"/>
      <c r="IPT36" s="272"/>
      <c r="IPU36" s="272"/>
      <c r="IPV36" s="272"/>
      <c r="IPW36" s="272"/>
      <c r="IPX36" s="272"/>
      <c r="IPY36" s="272"/>
      <c r="IPZ36" s="272"/>
      <c r="IQA36" s="272"/>
      <c r="IQB36" s="272"/>
      <c r="IQC36" s="272"/>
      <c r="IQD36" s="272"/>
      <c r="IQE36" s="272"/>
      <c r="IQF36" s="272"/>
      <c r="IQG36" s="272"/>
      <c r="IQH36" s="272"/>
      <c r="IQI36" s="272"/>
      <c r="IQJ36" s="272"/>
      <c r="IQK36" s="272"/>
      <c r="IQL36" s="272"/>
      <c r="IQM36" s="272"/>
      <c r="IQN36" s="272"/>
      <c r="IQO36" s="272"/>
      <c r="IQP36" s="272"/>
      <c r="IQQ36" s="272"/>
      <c r="IQR36" s="272"/>
      <c r="IQS36" s="272"/>
      <c r="IQT36" s="272"/>
      <c r="IQU36" s="272"/>
      <c r="IQV36" s="272"/>
      <c r="IQW36" s="272"/>
      <c r="IQX36" s="272"/>
      <c r="IQY36" s="272"/>
      <c r="IQZ36" s="272"/>
      <c r="IRA36" s="272"/>
      <c r="IRB36" s="272"/>
      <c r="IRC36" s="272"/>
      <c r="IRD36" s="272"/>
      <c r="IRE36" s="272"/>
      <c r="IRF36" s="272"/>
      <c r="IRG36" s="272"/>
      <c r="IRH36" s="272"/>
      <c r="IRI36" s="272"/>
      <c r="IRJ36" s="272"/>
      <c r="IRK36" s="272"/>
      <c r="IRL36" s="272"/>
      <c r="IRM36" s="272"/>
      <c r="IRN36" s="272"/>
      <c r="IRO36" s="272"/>
      <c r="IRP36" s="272"/>
      <c r="IRQ36" s="272"/>
      <c r="IRR36" s="272"/>
      <c r="IRS36" s="272"/>
      <c r="IRT36" s="272"/>
      <c r="IRU36" s="272"/>
      <c r="IRV36" s="272"/>
      <c r="IRW36" s="272"/>
      <c r="IRX36" s="272"/>
      <c r="IRY36" s="272"/>
      <c r="IRZ36" s="272"/>
      <c r="ISA36" s="272"/>
      <c r="ISB36" s="272"/>
      <c r="ISC36" s="272"/>
      <c r="ISD36" s="272"/>
      <c r="ISE36" s="272"/>
      <c r="ISF36" s="272"/>
      <c r="ISG36" s="272"/>
      <c r="ISH36" s="272"/>
      <c r="ISI36" s="272"/>
      <c r="ISJ36" s="272"/>
      <c r="ISK36" s="272"/>
      <c r="ISL36" s="272"/>
      <c r="ISM36" s="272"/>
      <c r="ISN36" s="272"/>
      <c r="ISO36" s="272"/>
      <c r="ISP36" s="272"/>
      <c r="ISQ36" s="272"/>
      <c r="ISR36" s="272"/>
      <c r="ISS36" s="272"/>
      <c r="IST36" s="272"/>
      <c r="ISU36" s="272"/>
      <c r="ISV36" s="272"/>
      <c r="ISW36" s="272"/>
      <c r="ISX36" s="272"/>
      <c r="ISY36" s="272"/>
      <c r="ISZ36" s="272"/>
      <c r="ITA36" s="272"/>
      <c r="ITB36" s="272"/>
      <c r="ITC36" s="272"/>
      <c r="ITD36" s="272"/>
      <c r="ITE36" s="272"/>
      <c r="ITF36" s="272"/>
      <c r="ITG36" s="272"/>
      <c r="ITH36" s="272"/>
      <c r="ITI36" s="272"/>
      <c r="ITJ36" s="272"/>
      <c r="ITK36" s="272"/>
      <c r="ITL36" s="272"/>
      <c r="ITM36" s="272"/>
      <c r="ITN36" s="272"/>
      <c r="ITO36" s="272"/>
      <c r="ITP36" s="272"/>
      <c r="ITQ36" s="272"/>
      <c r="ITR36" s="272"/>
      <c r="ITS36" s="272"/>
      <c r="ITT36" s="272"/>
      <c r="ITU36" s="272"/>
      <c r="ITV36" s="272"/>
      <c r="ITW36" s="272"/>
      <c r="ITX36" s="272"/>
      <c r="ITY36" s="272"/>
      <c r="ITZ36" s="272"/>
      <c r="IUA36" s="272"/>
      <c r="IUB36" s="272"/>
      <c r="IUC36" s="272"/>
      <c r="IUD36" s="272"/>
      <c r="IUE36" s="272"/>
      <c r="IUF36" s="272"/>
      <c r="IUG36" s="272"/>
      <c r="IUH36" s="272"/>
      <c r="IUI36" s="272"/>
      <c r="IUJ36" s="272"/>
      <c r="IUK36" s="272"/>
      <c r="IUL36" s="272"/>
      <c r="IUM36" s="272"/>
      <c r="IUN36" s="272"/>
      <c r="IUO36" s="272"/>
      <c r="IUP36" s="272"/>
      <c r="IUQ36" s="272"/>
      <c r="IUR36" s="272"/>
      <c r="IUS36" s="272"/>
      <c r="IUT36" s="272"/>
      <c r="IUU36" s="272"/>
      <c r="IUV36" s="272"/>
      <c r="IUW36" s="272"/>
      <c r="IUX36" s="272"/>
      <c r="IUY36" s="272"/>
      <c r="IUZ36" s="272"/>
      <c r="IVA36" s="272"/>
      <c r="IVB36" s="272"/>
      <c r="IVC36" s="272"/>
      <c r="IVD36" s="272"/>
      <c r="IVE36" s="272"/>
      <c r="IVF36" s="272"/>
      <c r="IVG36" s="272"/>
      <c r="IVH36" s="272"/>
      <c r="IVI36" s="272"/>
      <c r="IVJ36" s="272"/>
      <c r="IVK36" s="272"/>
      <c r="IVL36" s="272"/>
      <c r="IVM36" s="272"/>
      <c r="IVN36" s="272"/>
      <c r="IVO36" s="272"/>
      <c r="IVP36" s="272"/>
      <c r="IVQ36" s="272"/>
      <c r="IVR36" s="272"/>
      <c r="IVS36" s="272"/>
      <c r="IVT36" s="272"/>
      <c r="IVU36" s="272"/>
      <c r="IVV36" s="272"/>
      <c r="IVW36" s="272"/>
      <c r="IVX36" s="272"/>
      <c r="IVY36" s="272"/>
      <c r="IVZ36" s="272"/>
      <c r="IWA36" s="272"/>
      <c r="IWB36" s="272"/>
      <c r="IWC36" s="272"/>
      <c r="IWD36" s="272"/>
      <c r="IWE36" s="272"/>
      <c r="IWF36" s="272"/>
      <c r="IWG36" s="272"/>
      <c r="IWH36" s="272"/>
      <c r="IWI36" s="272"/>
      <c r="IWJ36" s="272"/>
      <c r="IWK36" s="272"/>
      <c r="IWL36" s="272"/>
      <c r="IWM36" s="272"/>
      <c r="IWN36" s="272"/>
      <c r="IWO36" s="272"/>
      <c r="IWP36" s="272"/>
      <c r="IWQ36" s="272"/>
      <c r="IWR36" s="272"/>
      <c r="IWS36" s="272"/>
      <c r="IWT36" s="272"/>
      <c r="IWU36" s="272"/>
      <c r="IWV36" s="272"/>
      <c r="IWW36" s="272"/>
      <c r="IWX36" s="272"/>
      <c r="IWY36" s="272"/>
      <c r="IWZ36" s="272"/>
      <c r="IXA36" s="272"/>
      <c r="IXB36" s="272"/>
      <c r="IXC36" s="272"/>
      <c r="IXD36" s="272"/>
      <c r="IXE36" s="272"/>
      <c r="IXF36" s="272"/>
      <c r="IXG36" s="272"/>
      <c r="IXH36" s="272"/>
      <c r="IXI36" s="272"/>
      <c r="IXJ36" s="272"/>
      <c r="IXK36" s="272"/>
      <c r="IXL36" s="272"/>
      <c r="IXM36" s="272"/>
      <c r="IXN36" s="272"/>
      <c r="IXO36" s="272"/>
      <c r="IXP36" s="272"/>
      <c r="IXQ36" s="272"/>
      <c r="IXR36" s="272"/>
      <c r="IXS36" s="272"/>
      <c r="IXT36" s="272"/>
      <c r="IXU36" s="272"/>
      <c r="IXV36" s="272"/>
      <c r="IXW36" s="272"/>
      <c r="IXX36" s="272"/>
      <c r="IXY36" s="272"/>
      <c r="IXZ36" s="272"/>
      <c r="IYA36" s="272"/>
      <c r="IYB36" s="272"/>
      <c r="IYC36" s="272"/>
      <c r="IYD36" s="272"/>
      <c r="IYE36" s="272"/>
      <c r="IYF36" s="272"/>
      <c r="IYG36" s="272"/>
      <c r="IYH36" s="272"/>
      <c r="IYI36" s="272"/>
      <c r="IYJ36" s="272"/>
      <c r="IYK36" s="272"/>
      <c r="IYL36" s="272"/>
      <c r="IYM36" s="272"/>
      <c r="IYN36" s="272"/>
      <c r="IYO36" s="272"/>
      <c r="IYP36" s="272"/>
      <c r="IYQ36" s="272"/>
      <c r="IYR36" s="272"/>
      <c r="IYS36" s="272"/>
      <c r="IYT36" s="272"/>
      <c r="IYU36" s="272"/>
      <c r="IYV36" s="272"/>
      <c r="IYW36" s="272"/>
      <c r="IYX36" s="272"/>
      <c r="IYY36" s="272"/>
      <c r="IYZ36" s="272"/>
      <c r="IZA36" s="272"/>
      <c r="IZB36" s="272"/>
      <c r="IZC36" s="272"/>
      <c r="IZD36" s="272"/>
      <c r="IZE36" s="272"/>
      <c r="IZF36" s="272"/>
      <c r="IZG36" s="272"/>
      <c r="IZH36" s="272"/>
      <c r="IZI36" s="272"/>
      <c r="IZJ36" s="272"/>
      <c r="IZK36" s="272"/>
      <c r="IZL36" s="272"/>
      <c r="IZM36" s="272"/>
      <c r="IZN36" s="272"/>
      <c r="IZO36" s="272"/>
      <c r="IZP36" s="272"/>
      <c r="IZQ36" s="272"/>
      <c r="IZR36" s="272"/>
      <c r="IZS36" s="272"/>
      <c r="IZT36" s="272"/>
      <c r="IZU36" s="272"/>
      <c r="IZV36" s="272"/>
      <c r="IZW36" s="272"/>
      <c r="IZX36" s="272"/>
      <c r="IZY36" s="272"/>
      <c r="IZZ36" s="272"/>
      <c r="JAA36" s="272"/>
      <c r="JAB36" s="272"/>
      <c r="JAC36" s="272"/>
      <c r="JAD36" s="272"/>
      <c r="JAE36" s="272"/>
      <c r="JAF36" s="272"/>
      <c r="JAG36" s="272"/>
      <c r="JAH36" s="272"/>
      <c r="JAI36" s="272"/>
      <c r="JAJ36" s="272"/>
      <c r="JAK36" s="272"/>
      <c r="JAL36" s="272"/>
      <c r="JAM36" s="272"/>
      <c r="JAN36" s="272"/>
      <c r="JAO36" s="272"/>
      <c r="JAP36" s="272"/>
      <c r="JAQ36" s="272"/>
      <c r="JAR36" s="272"/>
      <c r="JAS36" s="272"/>
      <c r="JAT36" s="272"/>
      <c r="JAU36" s="272"/>
      <c r="JAV36" s="272"/>
      <c r="JAW36" s="272"/>
      <c r="JAX36" s="272"/>
      <c r="JAY36" s="272"/>
      <c r="JAZ36" s="272"/>
      <c r="JBA36" s="272"/>
      <c r="JBB36" s="272"/>
      <c r="JBC36" s="272"/>
      <c r="JBD36" s="272"/>
      <c r="JBE36" s="272"/>
      <c r="JBF36" s="272"/>
      <c r="JBG36" s="272"/>
      <c r="JBH36" s="272"/>
      <c r="JBI36" s="272"/>
      <c r="JBJ36" s="272"/>
      <c r="JBK36" s="272"/>
      <c r="JBL36" s="272"/>
      <c r="JBM36" s="272"/>
      <c r="JBN36" s="272"/>
      <c r="JBO36" s="272"/>
      <c r="JBP36" s="272"/>
      <c r="JBQ36" s="272"/>
      <c r="JBR36" s="272"/>
      <c r="JBS36" s="272"/>
      <c r="JBT36" s="272"/>
      <c r="JBU36" s="272"/>
      <c r="JBV36" s="272"/>
      <c r="JBW36" s="272"/>
      <c r="JBX36" s="272"/>
      <c r="JBY36" s="272"/>
      <c r="JBZ36" s="272"/>
      <c r="JCA36" s="272"/>
      <c r="JCB36" s="272"/>
      <c r="JCC36" s="272"/>
      <c r="JCD36" s="272"/>
      <c r="JCE36" s="272"/>
      <c r="JCF36" s="272"/>
      <c r="JCG36" s="272"/>
      <c r="JCH36" s="272"/>
      <c r="JCI36" s="272"/>
      <c r="JCJ36" s="272"/>
      <c r="JCK36" s="272"/>
      <c r="JCL36" s="272"/>
      <c r="JCM36" s="272"/>
      <c r="JCN36" s="272"/>
      <c r="JCO36" s="272"/>
      <c r="JCP36" s="272"/>
      <c r="JCQ36" s="272"/>
      <c r="JCR36" s="272"/>
      <c r="JCS36" s="272"/>
      <c r="JCT36" s="272"/>
      <c r="JCU36" s="272"/>
      <c r="JCV36" s="272"/>
      <c r="JCW36" s="272"/>
      <c r="JCX36" s="272"/>
      <c r="JCY36" s="272"/>
      <c r="JCZ36" s="272"/>
      <c r="JDA36" s="272"/>
      <c r="JDB36" s="272"/>
      <c r="JDC36" s="272"/>
      <c r="JDD36" s="272"/>
      <c r="JDE36" s="272"/>
      <c r="JDF36" s="272"/>
      <c r="JDG36" s="272"/>
      <c r="JDH36" s="272"/>
      <c r="JDI36" s="272"/>
      <c r="JDJ36" s="272"/>
      <c r="JDK36" s="272"/>
      <c r="JDL36" s="272"/>
      <c r="JDM36" s="272"/>
      <c r="JDN36" s="272"/>
      <c r="JDO36" s="272"/>
      <c r="JDP36" s="272"/>
      <c r="JDQ36" s="272"/>
      <c r="JDR36" s="272"/>
      <c r="JDS36" s="272"/>
      <c r="JDT36" s="272"/>
      <c r="JDU36" s="272"/>
      <c r="JDV36" s="272"/>
      <c r="JDW36" s="272"/>
      <c r="JDX36" s="272"/>
      <c r="JDY36" s="272"/>
      <c r="JDZ36" s="272"/>
      <c r="JEA36" s="272"/>
      <c r="JEB36" s="272"/>
      <c r="JEC36" s="272"/>
      <c r="JED36" s="272"/>
      <c r="JEE36" s="272"/>
      <c r="JEF36" s="272"/>
      <c r="JEG36" s="272"/>
      <c r="JEH36" s="272"/>
      <c r="JEI36" s="272"/>
      <c r="JEJ36" s="272"/>
      <c r="JEK36" s="272"/>
      <c r="JEL36" s="272"/>
      <c r="JEM36" s="272"/>
      <c r="JEN36" s="272"/>
      <c r="JEO36" s="272"/>
      <c r="JEP36" s="272"/>
      <c r="JEQ36" s="272"/>
      <c r="JER36" s="272"/>
      <c r="JES36" s="272"/>
      <c r="JET36" s="272"/>
      <c r="JEU36" s="272"/>
      <c r="JEV36" s="272"/>
      <c r="JEW36" s="272"/>
      <c r="JEX36" s="272"/>
      <c r="JEY36" s="272"/>
      <c r="JEZ36" s="272"/>
      <c r="JFA36" s="272"/>
      <c r="JFB36" s="272"/>
      <c r="JFC36" s="272"/>
      <c r="JFD36" s="272"/>
      <c r="JFE36" s="272"/>
      <c r="JFF36" s="272"/>
      <c r="JFG36" s="272"/>
      <c r="JFH36" s="272"/>
      <c r="JFI36" s="272"/>
      <c r="JFJ36" s="272"/>
      <c r="JFK36" s="272"/>
      <c r="JFL36" s="272"/>
      <c r="JFM36" s="272"/>
      <c r="JFN36" s="272"/>
      <c r="JFO36" s="272"/>
      <c r="JFP36" s="272"/>
      <c r="JFQ36" s="272"/>
      <c r="JFR36" s="272"/>
      <c r="JFS36" s="272"/>
      <c r="JFT36" s="272"/>
      <c r="JFU36" s="272"/>
      <c r="JFV36" s="272"/>
      <c r="JFW36" s="272"/>
      <c r="JFX36" s="272"/>
      <c r="JFY36" s="272"/>
      <c r="JFZ36" s="272"/>
      <c r="JGA36" s="272"/>
      <c r="JGB36" s="272"/>
      <c r="JGC36" s="272"/>
      <c r="JGD36" s="272"/>
      <c r="JGE36" s="272"/>
      <c r="JGF36" s="272"/>
      <c r="JGG36" s="272"/>
      <c r="JGH36" s="272"/>
      <c r="JGI36" s="272"/>
      <c r="JGJ36" s="272"/>
      <c r="JGK36" s="272"/>
      <c r="JGL36" s="272"/>
      <c r="JGM36" s="272"/>
      <c r="JGN36" s="272"/>
      <c r="JGO36" s="272"/>
      <c r="JGP36" s="272"/>
      <c r="JGQ36" s="272"/>
      <c r="JGR36" s="272"/>
      <c r="JGS36" s="272"/>
      <c r="JGT36" s="272"/>
      <c r="JGU36" s="272"/>
      <c r="JGV36" s="272"/>
      <c r="JGW36" s="272"/>
      <c r="JGX36" s="272"/>
      <c r="JGY36" s="272"/>
      <c r="JGZ36" s="272"/>
      <c r="JHA36" s="272"/>
      <c r="JHB36" s="272"/>
      <c r="JHC36" s="272"/>
      <c r="JHD36" s="272"/>
      <c r="JHE36" s="272"/>
      <c r="JHF36" s="272"/>
      <c r="JHG36" s="272"/>
      <c r="JHH36" s="272"/>
      <c r="JHI36" s="272"/>
      <c r="JHJ36" s="272"/>
      <c r="JHK36" s="272"/>
      <c r="JHL36" s="272"/>
      <c r="JHM36" s="272"/>
      <c r="JHN36" s="272"/>
      <c r="JHO36" s="272"/>
      <c r="JHP36" s="272"/>
      <c r="JHQ36" s="272"/>
      <c r="JHR36" s="272"/>
      <c r="JHS36" s="272"/>
      <c r="JHT36" s="272"/>
      <c r="JHU36" s="272"/>
      <c r="JHV36" s="272"/>
      <c r="JHW36" s="272"/>
      <c r="JHX36" s="272"/>
      <c r="JHY36" s="272"/>
      <c r="JHZ36" s="272"/>
      <c r="JIA36" s="272"/>
      <c r="JIB36" s="272"/>
      <c r="JIC36" s="272"/>
      <c r="JID36" s="272"/>
      <c r="JIE36" s="272"/>
      <c r="JIF36" s="272"/>
      <c r="JIG36" s="272"/>
      <c r="JIH36" s="272"/>
      <c r="JII36" s="272"/>
      <c r="JIJ36" s="272"/>
      <c r="JIK36" s="272"/>
      <c r="JIL36" s="272"/>
      <c r="JIM36" s="272"/>
      <c r="JIN36" s="272"/>
      <c r="JIO36" s="272"/>
      <c r="JIP36" s="272"/>
      <c r="JIQ36" s="272"/>
      <c r="JIR36" s="272"/>
      <c r="JIS36" s="272"/>
      <c r="JIT36" s="272"/>
      <c r="JIU36" s="272"/>
      <c r="JIV36" s="272"/>
      <c r="JIW36" s="272"/>
      <c r="JIX36" s="272"/>
      <c r="JIY36" s="272"/>
      <c r="JIZ36" s="272"/>
      <c r="JJA36" s="272"/>
      <c r="JJB36" s="272"/>
      <c r="JJC36" s="272"/>
      <c r="JJD36" s="272"/>
      <c r="JJE36" s="272"/>
      <c r="JJF36" s="272"/>
      <c r="JJG36" s="272"/>
      <c r="JJH36" s="272"/>
      <c r="JJI36" s="272"/>
      <c r="JJJ36" s="272"/>
      <c r="JJK36" s="272"/>
      <c r="JJL36" s="272"/>
      <c r="JJM36" s="272"/>
      <c r="JJN36" s="272"/>
      <c r="JJO36" s="272"/>
      <c r="JJP36" s="272"/>
      <c r="JJQ36" s="272"/>
      <c r="JJR36" s="272"/>
      <c r="JJS36" s="272"/>
      <c r="JJT36" s="272"/>
      <c r="JJU36" s="272"/>
      <c r="JJV36" s="272"/>
      <c r="JJW36" s="272"/>
      <c r="JJX36" s="272"/>
      <c r="JJY36" s="272"/>
      <c r="JJZ36" s="272"/>
      <c r="JKA36" s="272"/>
      <c r="JKB36" s="272"/>
      <c r="JKC36" s="272"/>
      <c r="JKD36" s="272"/>
      <c r="JKE36" s="272"/>
      <c r="JKF36" s="272"/>
      <c r="JKG36" s="272"/>
      <c r="JKH36" s="272"/>
      <c r="JKI36" s="272"/>
      <c r="JKJ36" s="272"/>
      <c r="JKK36" s="272"/>
      <c r="JKL36" s="272"/>
      <c r="JKM36" s="272"/>
      <c r="JKN36" s="272"/>
      <c r="JKO36" s="272"/>
      <c r="JKP36" s="272"/>
      <c r="JKQ36" s="272"/>
      <c r="JKR36" s="272"/>
      <c r="JKS36" s="272"/>
      <c r="JKT36" s="272"/>
      <c r="JKU36" s="272"/>
      <c r="JKV36" s="272"/>
      <c r="JKW36" s="272"/>
      <c r="JKX36" s="272"/>
      <c r="JKY36" s="272"/>
      <c r="JKZ36" s="272"/>
      <c r="JLA36" s="272"/>
      <c r="JLB36" s="272"/>
      <c r="JLC36" s="272"/>
      <c r="JLD36" s="272"/>
      <c r="JLE36" s="272"/>
      <c r="JLF36" s="272"/>
      <c r="JLG36" s="272"/>
      <c r="JLH36" s="272"/>
      <c r="JLI36" s="272"/>
      <c r="JLJ36" s="272"/>
      <c r="JLK36" s="272"/>
      <c r="JLL36" s="272"/>
      <c r="JLM36" s="272"/>
      <c r="JLN36" s="272"/>
      <c r="JLO36" s="272"/>
      <c r="JLP36" s="272"/>
      <c r="JLQ36" s="272"/>
      <c r="JLR36" s="272"/>
      <c r="JLS36" s="272"/>
      <c r="JLT36" s="272"/>
      <c r="JLU36" s="272"/>
      <c r="JLV36" s="272"/>
      <c r="JLW36" s="272"/>
      <c r="JLX36" s="272"/>
      <c r="JLY36" s="272"/>
      <c r="JLZ36" s="272"/>
      <c r="JMA36" s="272"/>
      <c r="JMB36" s="272"/>
      <c r="JMC36" s="272"/>
      <c r="JMD36" s="272"/>
      <c r="JME36" s="272"/>
      <c r="JMF36" s="272"/>
      <c r="JMG36" s="272"/>
      <c r="JMH36" s="272"/>
      <c r="JMI36" s="272"/>
      <c r="JMJ36" s="272"/>
      <c r="JMK36" s="272"/>
      <c r="JML36" s="272"/>
      <c r="JMM36" s="272"/>
      <c r="JMN36" s="272"/>
      <c r="JMO36" s="272"/>
      <c r="JMP36" s="272"/>
      <c r="JMQ36" s="272"/>
      <c r="JMR36" s="272"/>
      <c r="JMS36" s="272"/>
      <c r="JMT36" s="272"/>
      <c r="JMU36" s="272"/>
      <c r="JMV36" s="272"/>
      <c r="JMW36" s="272"/>
      <c r="JMX36" s="272"/>
      <c r="JMY36" s="272"/>
      <c r="JMZ36" s="272"/>
      <c r="JNA36" s="272"/>
      <c r="JNB36" s="272"/>
      <c r="JNC36" s="272"/>
      <c r="JND36" s="272"/>
      <c r="JNE36" s="272"/>
      <c r="JNF36" s="272"/>
      <c r="JNG36" s="272"/>
      <c r="JNH36" s="272"/>
      <c r="JNI36" s="272"/>
      <c r="JNJ36" s="272"/>
      <c r="JNK36" s="272"/>
      <c r="JNL36" s="272"/>
      <c r="JNM36" s="272"/>
      <c r="JNN36" s="272"/>
      <c r="JNO36" s="272"/>
      <c r="JNP36" s="272"/>
      <c r="JNQ36" s="272"/>
      <c r="JNR36" s="272"/>
      <c r="JNS36" s="272"/>
      <c r="JNT36" s="272"/>
      <c r="JNU36" s="272"/>
      <c r="JNV36" s="272"/>
      <c r="JNW36" s="272"/>
      <c r="JNX36" s="272"/>
      <c r="JNY36" s="272"/>
      <c r="JNZ36" s="272"/>
      <c r="JOA36" s="272"/>
      <c r="JOB36" s="272"/>
      <c r="JOC36" s="272"/>
      <c r="JOD36" s="272"/>
      <c r="JOE36" s="272"/>
      <c r="JOF36" s="272"/>
      <c r="JOG36" s="272"/>
      <c r="JOH36" s="272"/>
      <c r="JOI36" s="272"/>
      <c r="JOJ36" s="272"/>
      <c r="JOK36" s="272"/>
      <c r="JOL36" s="272"/>
      <c r="JOM36" s="272"/>
      <c r="JON36" s="272"/>
      <c r="JOO36" s="272"/>
      <c r="JOP36" s="272"/>
      <c r="JOQ36" s="272"/>
      <c r="JOR36" s="272"/>
      <c r="JOS36" s="272"/>
      <c r="JOT36" s="272"/>
      <c r="JOU36" s="272"/>
      <c r="JOV36" s="272"/>
      <c r="JOW36" s="272"/>
      <c r="JOX36" s="272"/>
      <c r="JOY36" s="272"/>
      <c r="JOZ36" s="272"/>
      <c r="JPA36" s="272"/>
      <c r="JPB36" s="272"/>
      <c r="JPC36" s="272"/>
      <c r="JPD36" s="272"/>
      <c r="JPE36" s="272"/>
      <c r="JPF36" s="272"/>
      <c r="JPG36" s="272"/>
      <c r="JPH36" s="272"/>
      <c r="JPI36" s="272"/>
      <c r="JPJ36" s="272"/>
      <c r="JPK36" s="272"/>
      <c r="JPL36" s="272"/>
      <c r="JPM36" s="272"/>
      <c r="JPN36" s="272"/>
      <c r="JPO36" s="272"/>
      <c r="JPP36" s="272"/>
      <c r="JPQ36" s="272"/>
      <c r="JPR36" s="272"/>
      <c r="JPS36" s="272"/>
      <c r="JPT36" s="272"/>
      <c r="JPU36" s="272"/>
      <c r="JPV36" s="272"/>
      <c r="JPW36" s="272"/>
      <c r="JPX36" s="272"/>
      <c r="JPY36" s="272"/>
      <c r="JPZ36" s="272"/>
      <c r="JQA36" s="272"/>
      <c r="JQB36" s="272"/>
      <c r="JQC36" s="272"/>
      <c r="JQD36" s="272"/>
      <c r="JQE36" s="272"/>
      <c r="JQF36" s="272"/>
      <c r="JQG36" s="272"/>
      <c r="JQH36" s="272"/>
      <c r="JQI36" s="272"/>
      <c r="JQJ36" s="272"/>
      <c r="JQK36" s="272"/>
      <c r="JQL36" s="272"/>
      <c r="JQM36" s="272"/>
      <c r="JQN36" s="272"/>
      <c r="JQO36" s="272"/>
      <c r="JQP36" s="272"/>
      <c r="JQQ36" s="272"/>
      <c r="JQR36" s="272"/>
      <c r="JQS36" s="272"/>
      <c r="JQT36" s="272"/>
      <c r="JQU36" s="272"/>
      <c r="JQV36" s="272"/>
      <c r="JQW36" s="272"/>
      <c r="JQX36" s="272"/>
      <c r="JQY36" s="272"/>
      <c r="JQZ36" s="272"/>
      <c r="JRA36" s="272"/>
      <c r="JRB36" s="272"/>
      <c r="JRC36" s="272"/>
      <c r="JRD36" s="272"/>
      <c r="JRE36" s="272"/>
      <c r="JRF36" s="272"/>
      <c r="JRG36" s="272"/>
      <c r="JRH36" s="272"/>
      <c r="JRI36" s="272"/>
      <c r="JRJ36" s="272"/>
      <c r="JRK36" s="272"/>
      <c r="JRL36" s="272"/>
      <c r="JRM36" s="272"/>
      <c r="JRN36" s="272"/>
      <c r="JRO36" s="272"/>
      <c r="JRP36" s="272"/>
      <c r="JRQ36" s="272"/>
      <c r="JRR36" s="272"/>
      <c r="JRS36" s="272"/>
      <c r="JRT36" s="272"/>
      <c r="JRU36" s="272"/>
      <c r="JRV36" s="272"/>
      <c r="JRW36" s="272"/>
      <c r="JRX36" s="272"/>
      <c r="JRY36" s="272"/>
      <c r="JRZ36" s="272"/>
      <c r="JSA36" s="272"/>
      <c r="JSB36" s="272"/>
      <c r="JSC36" s="272"/>
      <c r="JSD36" s="272"/>
      <c r="JSE36" s="272"/>
      <c r="JSF36" s="272"/>
      <c r="JSG36" s="272"/>
      <c r="JSH36" s="272"/>
      <c r="JSI36" s="272"/>
      <c r="JSJ36" s="272"/>
      <c r="JSK36" s="272"/>
      <c r="JSL36" s="272"/>
      <c r="JSM36" s="272"/>
      <c r="JSN36" s="272"/>
      <c r="JSO36" s="272"/>
      <c r="JSP36" s="272"/>
      <c r="JSQ36" s="272"/>
      <c r="JSR36" s="272"/>
      <c r="JSS36" s="272"/>
      <c r="JST36" s="272"/>
      <c r="JSU36" s="272"/>
      <c r="JSV36" s="272"/>
      <c r="JSW36" s="272"/>
      <c r="JSX36" s="272"/>
      <c r="JSY36" s="272"/>
      <c r="JSZ36" s="272"/>
      <c r="JTA36" s="272"/>
      <c r="JTB36" s="272"/>
      <c r="JTC36" s="272"/>
      <c r="JTD36" s="272"/>
      <c r="JTE36" s="272"/>
      <c r="JTF36" s="272"/>
      <c r="JTG36" s="272"/>
      <c r="JTH36" s="272"/>
      <c r="JTI36" s="272"/>
      <c r="JTJ36" s="272"/>
      <c r="JTK36" s="272"/>
      <c r="JTL36" s="272"/>
      <c r="JTM36" s="272"/>
      <c r="JTN36" s="272"/>
      <c r="JTO36" s="272"/>
      <c r="JTP36" s="272"/>
      <c r="JTQ36" s="272"/>
      <c r="JTR36" s="272"/>
      <c r="JTS36" s="272"/>
      <c r="JTT36" s="272"/>
      <c r="JTU36" s="272"/>
      <c r="JTV36" s="272"/>
      <c r="JTW36" s="272"/>
      <c r="JTX36" s="272"/>
      <c r="JTY36" s="272"/>
      <c r="JTZ36" s="272"/>
      <c r="JUA36" s="272"/>
      <c r="JUB36" s="272"/>
      <c r="JUC36" s="272"/>
      <c r="JUD36" s="272"/>
      <c r="JUE36" s="272"/>
      <c r="JUF36" s="272"/>
      <c r="JUG36" s="272"/>
      <c r="JUH36" s="272"/>
      <c r="JUI36" s="272"/>
      <c r="JUJ36" s="272"/>
      <c r="JUK36" s="272"/>
      <c r="JUL36" s="272"/>
      <c r="JUM36" s="272"/>
      <c r="JUN36" s="272"/>
      <c r="JUO36" s="272"/>
      <c r="JUP36" s="272"/>
      <c r="JUQ36" s="272"/>
      <c r="JUR36" s="272"/>
      <c r="JUS36" s="272"/>
      <c r="JUT36" s="272"/>
      <c r="JUU36" s="272"/>
      <c r="JUV36" s="272"/>
      <c r="JUW36" s="272"/>
      <c r="JUX36" s="272"/>
      <c r="JUY36" s="272"/>
      <c r="JUZ36" s="272"/>
      <c r="JVA36" s="272"/>
      <c r="JVB36" s="272"/>
      <c r="JVC36" s="272"/>
      <c r="JVD36" s="272"/>
      <c r="JVE36" s="272"/>
      <c r="JVF36" s="272"/>
      <c r="JVG36" s="272"/>
      <c r="JVH36" s="272"/>
      <c r="JVI36" s="272"/>
      <c r="JVJ36" s="272"/>
      <c r="JVK36" s="272"/>
      <c r="JVL36" s="272"/>
      <c r="JVM36" s="272"/>
      <c r="JVN36" s="272"/>
      <c r="JVO36" s="272"/>
      <c r="JVP36" s="272"/>
      <c r="JVQ36" s="272"/>
      <c r="JVR36" s="272"/>
      <c r="JVS36" s="272"/>
      <c r="JVT36" s="272"/>
      <c r="JVU36" s="272"/>
      <c r="JVV36" s="272"/>
      <c r="JVW36" s="272"/>
      <c r="JVX36" s="272"/>
      <c r="JVY36" s="272"/>
      <c r="JVZ36" s="272"/>
      <c r="JWA36" s="272"/>
      <c r="JWB36" s="272"/>
      <c r="JWC36" s="272"/>
      <c r="JWD36" s="272"/>
      <c r="JWE36" s="272"/>
      <c r="JWF36" s="272"/>
      <c r="JWG36" s="272"/>
      <c r="JWH36" s="272"/>
      <c r="JWI36" s="272"/>
      <c r="JWJ36" s="272"/>
      <c r="JWK36" s="272"/>
      <c r="JWL36" s="272"/>
      <c r="JWM36" s="272"/>
      <c r="JWN36" s="272"/>
      <c r="JWO36" s="272"/>
      <c r="JWP36" s="272"/>
      <c r="JWQ36" s="272"/>
      <c r="JWR36" s="272"/>
      <c r="JWS36" s="272"/>
      <c r="JWT36" s="272"/>
      <c r="JWU36" s="272"/>
      <c r="JWV36" s="272"/>
      <c r="JWW36" s="272"/>
      <c r="JWX36" s="272"/>
      <c r="JWY36" s="272"/>
      <c r="JWZ36" s="272"/>
      <c r="JXA36" s="272"/>
      <c r="JXB36" s="272"/>
      <c r="JXC36" s="272"/>
      <c r="JXD36" s="272"/>
      <c r="JXE36" s="272"/>
      <c r="JXF36" s="272"/>
      <c r="JXG36" s="272"/>
      <c r="JXH36" s="272"/>
      <c r="JXI36" s="272"/>
      <c r="JXJ36" s="272"/>
      <c r="JXK36" s="272"/>
      <c r="JXL36" s="272"/>
      <c r="JXM36" s="272"/>
      <c r="JXN36" s="272"/>
      <c r="JXO36" s="272"/>
      <c r="JXP36" s="272"/>
      <c r="JXQ36" s="272"/>
      <c r="JXR36" s="272"/>
      <c r="JXS36" s="272"/>
      <c r="JXT36" s="272"/>
      <c r="JXU36" s="272"/>
      <c r="JXV36" s="272"/>
      <c r="JXW36" s="272"/>
      <c r="JXX36" s="272"/>
      <c r="JXY36" s="272"/>
      <c r="JXZ36" s="272"/>
      <c r="JYA36" s="272"/>
      <c r="JYB36" s="272"/>
      <c r="JYC36" s="272"/>
      <c r="JYD36" s="272"/>
      <c r="JYE36" s="272"/>
      <c r="JYF36" s="272"/>
      <c r="JYG36" s="272"/>
      <c r="JYH36" s="272"/>
      <c r="JYI36" s="272"/>
      <c r="JYJ36" s="272"/>
      <c r="JYK36" s="272"/>
      <c r="JYL36" s="272"/>
      <c r="JYM36" s="272"/>
      <c r="JYN36" s="272"/>
      <c r="JYO36" s="272"/>
      <c r="JYP36" s="272"/>
      <c r="JYQ36" s="272"/>
      <c r="JYR36" s="272"/>
      <c r="JYS36" s="272"/>
      <c r="JYT36" s="272"/>
      <c r="JYU36" s="272"/>
      <c r="JYV36" s="272"/>
      <c r="JYW36" s="272"/>
      <c r="JYX36" s="272"/>
      <c r="JYY36" s="272"/>
      <c r="JYZ36" s="272"/>
      <c r="JZA36" s="272"/>
      <c r="JZB36" s="272"/>
      <c r="JZC36" s="272"/>
      <c r="JZD36" s="272"/>
      <c r="JZE36" s="272"/>
      <c r="JZF36" s="272"/>
      <c r="JZG36" s="272"/>
      <c r="JZH36" s="272"/>
      <c r="JZI36" s="272"/>
      <c r="JZJ36" s="272"/>
      <c r="JZK36" s="272"/>
      <c r="JZL36" s="272"/>
      <c r="JZM36" s="272"/>
      <c r="JZN36" s="272"/>
      <c r="JZO36" s="272"/>
      <c r="JZP36" s="272"/>
      <c r="JZQ36" s="272"/>
      <c r="JZR36" s="272"/>
      <c r="JZS36" s="272"/>
      <c r="JZT36" s="272"/>
      <c r="JZU36" s="272"/>
      <c r="JZV36" s="272"/>
      <c r="JZW36" s="272"/>
      <c r="JZX36" s="272"/>
      <c r="JZY36" s="272"/>
      <c r="JZZ36" s="272"/>
      <c r="KAA36" s="272"/>
      <c r="KAB36" s="272"/>
      <c r="KAC36" s="272"/>
      <c r="KAD36" s="272"/>
      <c r="KAE36" s="272"/>
      <c r="KAF36" s="272"/>
      <c r="KAG36" s="272"/>
      <c r="KAH36" s="272"/>
      <c r="KAI36" s="272"/>
      <c r="KAJ36" s="272"/>
      <c r="KAK36" s="272"/>
      <c r="KAL36" s="272"/>
      <c r="KAM36" s="272"/>
      <c r="KAN36" s="272"/>
      <c r="KAO36" s="272"/>
      <c r="KAP36" s="272"/>
      <c r="KAQ36" s="272"/>
      <c r="KAR36" s="272"/>
      <c r="KAS36" s="272"/>
      <c r="KAT36" s="272"/>
      <c r="KAU36" s="272"/>
      <c r="KAV36" s="272"/>
      <c r="KAW36" s="272"/>
      <c r="KAX36" s="272"/>
      <c r="KAY36" s="272"/>
      <c r="KAZ36" s="272"/>
      <c r="KBA36" s="272"/>
      <c r="KBB36" s="272"/>
      <c r="KBC36" s="272"/>
      <c r="KBD36" s="272"/>
      <c r="KBE36" s="272"/>
      <c r="KBF36" s="272"/>
      <c r="KBG36" s="272"/>
      <c r="KBH36" s="272"/>
      <c r="KBI36" s="272"/>
      <c r="KBJ36" s="272"/>
      <c r="KBK36" s="272"/>
      <c r="KBL36" s="272"/>
      <c r="KBM36" s="272"/>
      <c r="KBN36" s="272"/>
      <c r="KBO36" s="272"/>
      <c r="KBP36" s="272"/>
      <c r="KBQ36" s="272"/>
      <c r="KBR36" s="272"/>
      <c r="KBS36" s="272"/>
      <c r="KBT36" s="272"/>
      <c r="KBU36" s="272"/>
      <c r="KBV36" s="272"/>
      <c r="KBW36" s="272"/>
      <c r="KBX36" s="272"/>
      <c r="KBY36" s="272"/>
      <c r="KBZ36" s="272"/>
      <c r="KCA36" s="272"/>
      <c r="KCB36" s="272"/>
      <c r="KCC36" s="272"/>
      <c r="KCD36" s="272"/>
      <c r="KCE36" s="272"/>
      <c r="KCF36" s="272"/>
      <c r="KCG36" s="272"/>
      <c r="KCH36" s="272"/>
      <c r="KCI36" s="272"/>
      <c r="KCJ36" s="272"/>
      <c r="KCK36" s="272"/>
      <c r="KCL36" s="272"/>
      <c r="KCM36" s="272"/>
      <c r="KCN36" s="272"/>
      <c r="KCO36" s="272"/>
      <c r="KCP36" s="272"/>
      <c r="KCQ36" s="272"/>
      <c r="KCR36" s="272"/>
      <c r="KCS36" s="272"/>
      <c r="KCT36" s="272"/>
      <c r="KCU36" s="272"/>
      <c r="KCV36" s="272"/>
      <c r="KCW36" s="272"/>
      <c r="KCX36" s="272"/>
      <c r="KCY36" s="272"/>
      <c r="KCZ36" s="272"/>
      <c r="KDA36" s="272"/>
      <c r="KDB36" s="272"/>
      <c r="KDC36" s="272"/>
      <c r="KDD36" s="272"/>
      <c r="KDE36" s="272"/>
      <c r="KDF36" s="272"/>
      <c r="KDG36" s="272"/>
      <c r="KDH36" s="272"/>
      <c r="KDI36" s="272"/>
      <c r="KDJ36" s="272"/>
      <c r="KDK36" s="272"/>
      <c r="KDL36" s="272"/>
      <c r="KDM36" s="272"/>
      <c r="KDN36" s="272"/>
      <c r="KDO36" s="272"/>
      <c r="KDP36" s="272"/>
      <c r="KDQ36" s="272"/>
      <c r="KDR36" s="272"/>
      <c r="KDS36" s="272"/>
      <c r="KDT36" s="272"/>
      <c r="KDU36" s="272"/>
      <c r="KDV36" s="272"/>
      <c r="KDW36" s="272"/>
      <c r="KDX36" s="272"/>
      <c r="KDY36" s="272"/>
      <c r="KDZ36" s="272"/>
      <c r="KEA36" s="272"/>
      <c r="KEB36" s="272"/>
      <c r="KEC36" s="272"/>
      <c r="KED36" s="272"/>
      <c r="KEE36" s="272"/>
      <c r="KEF36" s="272"/>
      <c r="KEG36" s="272"/>
      <c r="KEH36" s="272"/>
      <c r="KEI36" s="272"/>
      <c r="KEJ36" s="272"/>
      <c r="KEK36" s="272"/>
      <c r="KEL36" s="272"/>
      <c r="KEM36" s="272"/>
      <c r="KEN36" s="272"/>
      <c r="KEO36" s="272"/>
      <c r="KEP36" s="272"/>
      <c r="KEQ36" s="272"/>
      <c r="KER36" s="272"/>
      <c r="KES36" s="272"/>
      <c r="KET36" s="272"/>
      <c r="KEU36" s="272"/>
      <c r="KEV36" s="272"/>
      <c r="KEW36" s="272"/>
      <c r="KEX36" s="272"/>
      <c r="KEY36" s="272"/>
      <c r="KEZ36" s="272"/>
      <c r="KFA36" s="272"/>
      <c r="KFB36" s="272"/>
      <c r="KFC36" s="272"/>
      <c r="KFD36" s="272"/>
      <c r="KFE36" s="272"/>
      <c r="KFF36" s="272"/>
      <c r="KFG36" s="272"/>
      <c r="KFH36" s="272"/>
      <c r="KFI36" s="272"/>
      <c r="KFJ36" s="272"/>
      <c r="KFK36" s="272"/>
      <c r="KFL36" s="272"/>
      <c r="KFM36" s="272"/>
      <c r="KFN36" s="272"/>
      <c r="KFO36" s="272"/>
      <c r="KFP36" s="272"/>
      <c r="KFQ36" s="272"/>
      <c r="KFR36" s="272"/>
      <c r="KFS36" s="272"/>
      <c r="KFT36" s="272"/>
      <c r="KFU36" s="272"/>
      <c r="KFV36" s="272"/>
      <c r="KFW36" s="272"/>
      <c r="KFX36" s="272"/>
      <c r="KFY36" s="272"/>
      <c r="KFZ36" s="272"/>
      <c r="KGA36" s="272"/>
      <c r="KGB36" s="272"/>
      <c r="KGC36" s="272"/>
      <c r="KGD36" s="272"/>
      <c r="KGE36" s="272"/>
      <c r="KGF36" s="272"/>
      <c r="KGG36" s="272"/>
      <c r="KGH36" s="272"/>
      <c r="KGI36" s="272"/>
      <c r="KGJ36" s="272"/>
      <c r="KGK36" s="272"/>
      <c r="KGL36" s="272"/>
      <c r="KGM36" s="272"/>
      <c r="KGN36" s="272"/>
      <c r="KGO36" s="272"/>
      <c r="KGP36" s="272"/>
      <c r="KGQ36" s="272"/>
      <c r="KGR36" s="272"/>
      <c r="KGS36" s="272"/>
      <c r="KGT36" s="272"/>
      <c r="KGU36" s="272"/>
      <c r="KGV36" s="272"/>
      <c r="KGW36" s="272"/>
      <c r="KGX36" s="272"/>
      <c r="KGY36" s="272"/>
      <c r="KGZ36" s="272"/>
      <c r="KHA36" s="272"/>
      <c r="KHB36" s="272"/>
      <c r="KHC36" s="272"/>
      <c r="KHD36" s="272"/>
      <c r="KHE36" s="272"/>
      <c r="KHF36" s="272"/>
      <c r="KHG36" s="272"/>
      <c r="KHH36" s="272"/>
      <c r="KHI36" s="272"/>
      <c r="KHJ36" s="272"/>
      <c r="KHK36" s="272"/>
      <c r="KHL36" s="272"/>
      <c r="KHM36" s="272"/>
      <c r="KHN36" s="272"/>
      <c r="KHO36" s="272"/>
      <c r="KHP36" s="272"/>
      <c r="KHQ36" s="272"/>
      <c r="KHR36" s="272"/>
      <c r="KHS36" s="272"/>
      <c r="KHT36" s="272"/>
      <c r="KHU36" s="272"/>
      <c r="KHV36" s="272"/>
      <c r="KHW36" s="272"/>
      <c r="KHX36" s="272"/>
      <c r="KHY36" s="272"/>
      <c r="KHZ36" s="272"/>
      <c r="KIA36" s="272"/>
      <c r="KIB36" s="272"/>
      <c r="KIC36" s="272"/>
      <c r="KID36" s="272"/>
      <c r="KIE36" s="272"/>
      <c r="KIF36" s="272"/>
      <c r="KIG36" s="272"/>
      <c r="KIH36" s="272"/>
      <c r="KII36" s="272"/>
      <c r="KIJ36" s="272"/>
      <c r="KIK36" s="272"/>
      <c r="KIL36" s="272"/>
      <c r="KIM36" s="272"/>
      <c r="KIN36" s="272"/>
      <c r="KIO36" s="272"/>
      <c r="KIP36" s="272"/>
      <c r="KIQ36" s="272"/>
      <c r="KIR36" s="272"/>
      <c r="KIS36" s="272"/>
      <c r="KIT36" s="272"/>
      <c r="KIU36" s="272"/>
      <c r="KIV36" s="272"/>
      <c r="KIW36" s="272"/>
      <c r="KIX36" s="272"/>
      <c r="KIY36" s="272"/>
      <c r="KIZ36" s="272"/>
      <c r="KJA36" s="272"/>
      <c r="KJB36" s="272"/>
      <c r="KJC36" s="272"/>
      <c r="KJD36" s="272"/>
      <c r="KJE36" s="272"/>
      <c r="KJF36" s="272"/>
      <c r="KJG36" s="272"/>
      <c r="KJH36" s="272"/>
      <c r="KJI36" s="272"/>
      <c r="KJJ36" s="272"/>
      <c r="KJK36" s="272"/>
      <c r="KJL36" s="272"/>
      <c r="KJM36" s="272"/>
      <c r="KJN36" s="272"/>
      <c r="KJO36" s="272"/>
      <c r="KJP36" s="272"/>
      <c r="KJQ36" s="272"/>
      <c r="KJR36" s="272"/>
      <c r="KJS36" s="272"/>
      <c r="KJT36" s="272"/>
      <c r="KJU36" s="272"/>
      <c r="KJV36" s="272"/>
      <c r="KJW36" s="272"/>
      <c r="KJX36" s="272"/>
      <c r="KJY36" s="272"/>
      <c r="KJZ36" s="272"/>
      <c r="KKA36" s="272"/>
      <c r="KKB36" s="272"/>
      <c r="KKC36" s="272"/>
      <c r="KKD36" s="272"/>
      <c r="KKE36" s="272"/>
      <c r="KKF36" s="272"/>
      <c r="KKG36" s="272"/>
      <c r="KKH36" s="272"/>
      <c r="KKI36" s="272"/>
      <c r="KKJ36" s="272"/>
      <c r="KKK36" s="272"/>
      <c r="KKL36" s="272"/>
      <c r="KKM36" s="272"/>
      <c r="KKN36" s="272"/>
      <c r="KKO36" s="272"/>
      <c r="KKP36" s="272"/>
      <c r="KKQ36" s="272"/>
      <c r="KKR36" s="272"/>
      <c r="KKS36" s="272"/>
      <c r="KKT36" s="272"/>
      <c r="KKU36" s="272"/>
      <c r="KKV36" s="272"/>
      <c r="KKW36" s="272"/>
      <c r="KKX36" s="272"/>
      <c r="KKY36" s="272"/>
      <c r="KKZ36" s="272"/>
      <c r="KLA36" s="272"/>
      <c r="KLB36" s="272"/>
      <c r="KLC36" s="272"/>
      <c r="KLD36" s="272"/>
      <c r="KLE36" s="272"/>
      <c r="KLF36" s="272"/>
      <c r="KLG36" s="272"/>
      <c r="KLH36" s="272"/>
      <c r="KLI36" s="272"/>
      <c r="KLJ36" s="272"/>
      <c r="KLK36" s="272"/>
      <c r="KLL36" s="272"/>
      <c r="KLM36" s="272"/>
      <c r="KLN36" s="272"/>
      <c r="KLO36" s="272"/>
      <c r="KLP36" s="272"/>
      <c r="KLQ36" s="272"/>
      <c r="KLR36" s="272"/>
      <c r="KLS36" s="272"/>
      <c r="KLT36" s="272"/>
      <c r="KLU36" s="272"/>
      <c r="KLV36" s="272"/>
      <c r="KLW36" s="272"/>
      <c r="KLX36" s="272"/>
      <c r="KLY36" s="272"/>
      <c r="KLZ36" s="272"/>
      <c r="KMA36" s="272"/>
      <c r="KMB36" s="272"/>
      <c r="KMC36" s="272"/>
      <c r="KMD36" s="272"/>
      <c r="KME36" s="272"/>
      <c r="KMF36" s="272"/>
      <c r="KMG36" s="272"/>
      <c r="KMH36" s="272"/>
      <c r="KMI36" s="272"/>
      <c r="KMJ36" s="272"/>
      <c r="KMK36" s="272"/>
      <c r="KML36" s="272"/>
      <c r="KMM36" s="272"/>
      <c r="KMN36" s="272"/>
      <c r="KMO36" s="272"/>
      <c r="KMP36" s="272"/>
      <c r="KMQ36" s="272"/>
      <c r="KMR36" s="272"/>
      <c r="KMS36" s="272"/>
      <c r="KMT36" s="272"/>
      <c r="KMU36" s="272"/>
      <c r="KMV36" s="272"/>
      <c r="KMW36" s="272"/>
      <c r="KMX36" s="272"/>
      <c r="KMY36" s="272"/>
      <c r="KMZ36" s="272"/>
      <c r="KNA36" s="272"/>
      <c r="KNB36" s="272"/>
      <c r="KNC36" s="272"/>
      <c r="KND36" s="272"/>
      <c r="KNE36" s="272"/>
      <c r="KNF36" s="272"/>
      <c r="KNG36" s="272"/>
      <c r="KNH36" s="272"/>
      <c r="KNI36" s="272"/>
      <c r="KNJ36" s="272"/>
      <c r="KNK36" s="272"/>
      <c r="KNL36" s="272"/>
      <c r="KNM36" s="272"/>
      <c r="KNN36" s="272"/>
      <c r="KNO36" s="272"/>
      <c r="KNP36" s="272"/>
      <c r="KNQ36" s="272"/>
      <c r="KNR36" s="272"/>
      <c r="KNS36" s="272"/>
      <c r="KNT36" s="272"/>
      <c r="KNU36" s="272"/>
      <c r="KNV36" s="272"/>
      <c r="KNW36" s="272"/>
      <c r="KNX36" s="272"/>
      <c r="KNY36" s="272"/>
      <c r="KNZ36" s="272"/>
      <c r="KOA36" s="272"/>
      <c r="KOB36" s="272"/>
      <c r="KOC36" s="272"/>
      <c r="KOD36" s="272"/>
      <c r="KOE36" s="272"/>
      <c r="KOF36" s="272"/>
      <c r="KOG36" s="272"/>
      <c r="KOH36" s="272"/>
      <c r="KOI36" s="272"/>
      <c r="KOJ36" s="272"/>
      <c r="KOK36" s="272"/>
      <c r="KOL36" s="272"/>
      <c r="KOM36" s="272"/>
      <c r="KON36" s="272"/>
      <c r="KOO36" s="272"/>
      <c r="KOP36" s="272"/>
      <c r="KOQ36" s="272"/>
      <c r="KOR36" s="272"/>
      <c r="KOS36" s="272"/>
      <c r="KOT36" s="272"/>
      <c r="KOU36" s="272"/>
      <c r="KOV36" s="272"/>
      <c r="KOW36" s="272"/>
      <c r="KOX36" s="272"/>
      <c r="KOY36" s="272"/>
      <c r="KOZ36" s="272"/>
      <c r="KPA36" s="272"/>
      <c r="KPB36" s="272"/>
      <c r="KPC36" s="272"/>
      <c r="KPD36" s="272"/>
      <c r="KPE36" s="272"/>
      <c r="KPF36" s="272"/>
      <c r="KPG36" s="272"/>
      <c r="KPH36" s="272"/>
      <c r="KPI36" s="272"/>
      <c r="KPJ36" s="272"/>
      <c r="KPK36" s="272"/>
      <c r="KPL36" s="272"/>
      <c r="KPM36" s="272"/>
      <c r="KPN36" s="272"/>
      <c r="KPO36" s="272"/>
      <c r="KPP36" s="272"/>
      <c r="KPQ36" s="272"/>
      <c r="KPR36" s="272"/>
      <c r="KPS36" s="272"/>
      <c r="KPT36" s="272"/>
      <c r="KPU36" s="272"/>
      <c r="KPV36" s="272"/>
      <c r="KPW36" s="272"/>
      <c r="KPX36" s="272"/>
      <c r="KPY36" s="272"/>
      <c r="KPZ36" s="272"/>
      <c r="KQA36" s="272"/>
      <c r="KQB36" s="272"/>
      <c r="KQC36" s="272"/>
      <c r="KQD36" s="272"/>
      <c r="KQE36" s="272"/>
      <c r="KQF36" s="272"/>
      <c r="KQG36" s="272"/>
      <c r="KQH36" s="272"/>
      <c r="KQI36" s="272"/>
      <c r="KQJ36" s="272"/>
      <c r="KQK36" s="272"/>
      <c r="KQL36" s="272"/>
      <c r="KQM36" s="272"/>
      <c r="KQN36" s="272"/>
      <c r="KQO36" s="272"/>
      <c r="KQP36" s="272"/>
      <c r="KQQ36" s="272"/>
      <c r="KQR36" s="272"/>
      <c r="KQS36" s="272"/>
      <c r="KQT36" s="272"/>
      <c r="KQU36" s="272"/>
      <c r="KQV36" s="272"/>
      <c r="KQW36" s="272"/>
      <c r="KQX36" s="272"/>
      <c r="KQY36" s="272"/>
      <c r="KQZ36" s="272"/>
      <c r="KRA36" s="272"/>
      <c r="KRB36" s="272"/>
      <c r="KRC36" s="272"/>
      <c r="KRD36" s="272"/>
      <c r="KRE36" s="272"/>
      <c r="KRF36" s="272"/>
      <c r="KRG36" s="272"/>
      <c r="KRH36" s="272"/>
      <c r="KRI36" s="272"/>
      <c r="KRJ36" s="272"/>
      <c r="KRK36" s="272"/>
      <c r="KRL36" s="272"/>
      <c r="KRM36" s="272"/>
      <c r="KRN36" s="272"/>
      <c r="KRO36" s="272"/>
      <c r="KRP36" s="272"/>
      <c r="KRQ36" s="272"/>
      <c r="KRR36" s="272"/>
      <c r="KRS36" s="272"/>
      <c r="KRT36" s="272"/>
      <c r="KRU36" s="272"/>
      <c r="KRV36" s="272"/>
      <c r="KRW36" s="272"/>
      <c r="KRX36" s="272"/>
      <c r="KRY36" s="272"/>
      <c r="KRZ36" s="272"/>
      <c r="KSA36" s="272"/>
      <c r="KSB36" s="272"/>
      <c r="KSC36" s="272"/>
      <c r="KSD36" s="272"/>
      <c r="KSE36" s="272"/>
      <c r="KSF36" s="272"/>
      <c r="KSG36" s="272"/>
      <c r="KSH36" s="272"/>
      <c r="KSI36" s="272"/>
      <c r="KSJ36" s="272"/>
      <c r="KSK36" s="272"/>
      <c r="KSL36" s="272"/>
      <c r="KSM36" s="272"/>
      <c r="KSN36" s="272"/>
      <c r="KSO36" s="272"/>
      <c r="KSP36" s="272"/>
      <c r="KSQ36" s="272"/>
      <c r="KSR36" s="272"/>
      <c r="KSS36" s="272"/>
      <c r="KST36" s="272"/>
      <c r="KSU36" s="272"/>
      <c r="KSV36" s="272"/>
      <c r="KSW36" s="272"/>
      <c r="KSX36" s="272"/>
      <c r="KSY36" s="272"/>
      <c r="KSZ36" s="272"/>
      <c r="KTA36" s="272"/>
      <c r="KTB36" s="272"/>
      <c r="KTC36" s="272"/>
      <c r="KTD36" s="272"/>
      <c r="KTE36" s="272"/>
      <c r="KTF36" s="272"/>
      <c r="KTG36" s="272"/>
      <c r="KTH36" s="272"/>
      <c r="KTI36" s="272"/>
      <c r="KTJ36" s="272"/>
      <c r="KTK36" s="272"/>
      <c r="KTL36" s="272"/>
      <c r="KTM36" s="272"/>
      <c r="KTN36" s="272"/>
      <c r="KTO36" s="272"/>
      <c r="KTP36" s="272"/>
      <c r="KTQ36" s="272"/>
      <c r="KTR36" s="272"/>
      <c r="KTS36" s="272"/>
      <c r="KTT36" s="272"/>
      <c r="KTU36" s="272"/>
      <c r="KTV36" s="272"/>
      <c r="KTW36" s="272"/>
      <c r="KTX36" s="272"/>
      <c r="KTY36" s="272"/>
      <c r="KTZ36" s="272"/>
      <c r="KUA36" s="272"/>
      <c r="KUB36" s="272"/>
      <c r="KUC36" s="272"/>
      <c r="KUD36" s="272"/>
      <c r="KUE36" s="272"/>
      <c r="KUF36" s="272"/>
      <c r="KUG36" s="272"/>
      <c r="KUH36" s="272"/>
      <c r="KUI36" s="272"/>
      <c r="KUJ36" s="272"/>
      <c r="KUK36" s="272"/>
      <c r="KUL36" s="272"/>
      <c r="KUM36" s="272"/>
      <c r="KUN36" s="272"/>
      <c r="KUO36" s="272"/>
      <c r="KUP36" s="272"/>
      <c r="KUQ36" s="272"/>
      <c r="KUR36" s="272"/>
      <c r="KUS36" s="272"/>
      <c r="KUT36" s="272"/>
      <c r="KUU36" s="272"/>
      <c r="KUV36" s="272"/>
      <c r="KUW36" s="272"/>
      <c r="KUX36" s="272"/>
      <c r="KUY36" s="272"/>
      <c r="KUZ36" s="272"/>
      <c r="KVA36" s="272"/>
      <c r="KVB36" s="272"/>
      <c r="KVC36" s="272"/>
      <c r="KVD36" s="272"/>
      <c r="KVE36" s="272"/>
      <c r="KVF36" s="272"/>
      <c r="KVG36" s="272"/>
      <c r="KVH36" s="272"/>
      <c r="KVI36" s="272"/>
      <c r="KVJ36" s="272"/>
      <c r="KVK36" s="272"/>
      <c r="KVL36" s="272"/>
      <c r="KVM36" s="272"/>
      <c r="KVN36" s="272"/>
      <c r="KVO36" s="272"/>
      <c r="KVP36" s="272"/>
      <c r="KVQ36" s="272"/>
      <c r="KVR36" s="272"/>
      <c r="KVS36" s="272"/>
      <c r="KVT36" s="272"/>
      <c r="KVU36" s="272"/>
      <c r="KVV36" s="272"/>
      <c r="KVW36" s="272"/>
      <c r="KVX36" s="272"/>
      <c r="KVY36" s="272"/>
      <c r="KVZ36" s="272"/>
      <c r="KWA36" s="272"/>
      <c r="KWB36" s="272"/>
      <c r="KWC36" s="272"/>
      <c r="KWD36" s="272"/>
      <c r="KWE36" s="272"/>
      <c r="KWF36" s="272"/>
      <c r="KWG36" s="272"/>
      <c r="KWH36" s="272"/>
      <c r="KWI36" s="272"/>
      <c r="KWJ36" s="272"/>
      <c r="KWK36" s="272"/>
      <c r="KWL36" s="272"/>
      <c r="KWM36" s="272"/>
      <c r="KWN36" s="272"/>
      <c r="KWO36" s="272"/>
      <c r="KWP36" s="272"/>
      <c r="KWQ36" s="272"/>
      <c r="KWR36" s="272"/>
      <c r="KWS36" s="272"/>
      <c r="KWT36" s="272"/>
      <c r="KWU36" s="272"/>
      <c r="KWV36" s="272"/>
      <c r="KWW36" s="272"/>
      <c r="KWX36" s="272"/>
      <c r="KWY36" s="272"/>
      <c r="KWZ36" s="272"/>
      <c r="KXA36" s="272"/>
      <c r="KXB36" s="272"/>
      <c r="KXC36" s="272"/>
      <c r="KXD36" s="272"/>
      <c r="KXE36" s="272"/>
      <c r="KXF36" s="272"/>
      <c r="KXG36" s="272"/>
      <c r="KXH36" s="272"/>
      <c r="KXI36" s="272"/>
      <c r="KXJ36" s="272"/>
      <c r="KXK36" s="272"/>
      <c r="KXL36" s="272"/>
      <c r="KXM36" s="272"/>
      <c r="KXN36" s="272"/>
      <c r="KXO36" s="272"/>
      <c r="KXP36" s="272"/>
      <c r="KXQ36" s="272"/>
      <c r="KXR36" s="272"/>
      <c r="KXS36" s="272"/>
      <c r="KXT36" s="272"/>
      <c r="KXU36" s="272"/>
      <c r="KXV36" s="272"/>
      <c r="KXW36" s="272"/>
      <c r="KXX36" s="272"/>
      <c r="KXY36" s="272"/>
      <c r="KXZ36" s="272"/>
      <c r="KYA36" s="272"/>
      <c r="KYB36" s="272"/>
      <c r="KYC36" s="272"/>
      <c r="KYD36" s="272"/>
      <c r="KYE36" s="272"/>
      <c r="KYF36" s="272"/>
      <c r="KYG36" s="272"/>
      <c r="KYH36" s="272"/>
      <c r="KYI36" s="272"/>
      <c r="KYJ36" s="272"/>
      <c r="KYK36" s="272"/>
      <c r="KYL36" s="272"/>
      <c r="KYM36" s="272"/>
      <c r="KYN36" s="272"/>
      <c r="KYO36" s="272"/>
      <c r="KYP36" s="272"/>
      <c r="KYQ36" s="272"/>
      <c r="KYR36" s="272"/>
      <c r="KYS36" s="272"/>
      <c r="KYT36" s="272"/>
      <c r="KYU36" s="272"/>
      <c r="KYV36" s="272"/>
      <c r="KYW36" s="272"/>
      <c r="KYX36" s="272"/>
      <c r="KYY36" s="272"/>
      <c r="KYZ36" s="272"/>
      <c r="KZA36" s="272"/>
      <c r="KZB36" s="272"/>
      <c r="KZC36" s="272"/>
      <c r="KZD36" s="272"/>
      <c r="KZE36" s="272"/>
      <c r="KZF36" s="272"/>
      <c r="KZG36" s="272"/>
      <c r="KZH36" s="272"/>
      <c r="KZI36" s="272"/>
      <c r="KZJ36" s="272"/>
      <c r="KZK36" s="272"/>
      <c r="KZL36" s="272"/>
      <c r="KZM36" s="272"/>
      <c r="KZN36" s="272"/>
      <c r="KZO36" s="272"/>
      <c r="KZP36" s="272"/>
      <c r="KZQ36" s="272"/>
      <c r="KZR36" s="272"/>
      <c r="KZS36" s="272"/>
      <c r="KZT36" s="272"/>
      <c r="KZU36" s="272"/>
      <c r="KZV36" s="272"/>
      <c r="KZW36" s="272"/>
      <c r="KZX36" s="272"/>
      <c r="KZY36" s="272"/>
      <c r="KZZ36" s="272"/>
      <c r="LAA36" s="272"/>
      <c r="LAB36" s="272"/>
      <c r="LAC36" s="272"/>
      <c r="LAD36" s="272"/>
      <c r="LAE36" s="272"/>
      <c r="LAF36" s="272"/>
      <c r="LAG36" s="272"/>
      <c r="LAH36" s="272"/>
      <c r="LAI36" s="272"/>
      <c r="LAJ36" s="272"/>
      <c r="LAK36" s="272"/>
      <c r="LAL36" s="272"/>
      <c r="LAM36" s="272"/>
      <c r="LAN36" s="272"/>
      <c r="LAO36" s="272"/>
      <c r="LAP36" s="272"/>
      <c r="LAQ36" s="272"/>
      <c r="LAR36" s="272"/>
      <c r="LAS36" s="272"/>
      <c r="LAT36" s="272"/>
      <c r="LAU36" s="272"/>
      <c r="LAV36" s="272"/>
      <c r="LAW36" s="272"/>
      <c r="LAX36" s="272"/>
      <c r="LAY36" s="272"/>
      <c r="LAZ36" s="272"/>
      <c r="LBA36" s="272"/>
      <c r="LBB36" s="272"/>
      <c r="LBC36" s="272"/>
      <c r="LBD36" s="272"/>
      <c r="LBE36" s="272"/>
      <c r="LBF36" s="272"/>
      <c r="LBG36" s="272"/>
      <c r="LBH36" s="272"/>
      <c r="LBI36" s="272"/>
      <c r="LBJ36" s="272"/>
      <c r="LBK36" s="272"/>
      <c r="LBL36" s="272"/>
      <c r="LBM36" s="272"/>
      <c r="LBN36" s="272"/>
      <c r="LBO36" s="272"/>
      <c r="LBP36" s="272"/>
      <c r="LBQ36" s="272"/>
      <c r="LBR36" s="272"/>
      <c r="LBS36" s="272"/>
      <c r="LBT36" s="272"/>
      <c r="LBU36" s="272"/>
      <c r="LBV36" s="272"/>
      <c r="LBW36" s="272"/>
      <c r="LBX36" s="272"/>
      <c r="LBY36" s="272"/>
      <c r="LBZ36" s="272"/>
      <c r="LCA36" s="272"/>
      <c r="LCB36" s="272"/>
      <c r="LCC36" s="272"/>
      <c r="LCD36" s="272"/>
      <c r="LCE36" s="272"/>
      <c r="LCF36" s="272"/>
      <c r="LCG36" s="272"/>
      <c r="LCH36" s="272"/>
      <c r="LCI36" s="272"/>
      <c r="LCJ36" s="272"/>
      <c r="LCK36" s="272"/>
      <c r="LCL36" s="272"/>
      <c r="LCM36" s="272"/>
      <c r="LCN36" s="272"/>
      <c r="LCO36" s="272"/>
      <c r="LCP36" s="272"/>
      <c r="LCQ36" s="272"/>
      <c r="LCR36" s="272"/>
      <c r="LCS36" s="272"/>
      <c r="LCT36" s="272"/>
      <c r="LCU36" s="272"/>
      <c r="LCV36" s="272"/>
      <c r="LCW36" s="272"/>
      <c r="LCX36" s="272"/>
      <c r="LCY36" s="272"/>
      <c r="LCZ36" s="272"/>
      <c r="LDA36" s="272"/>
      <c r="LDB36" s="272"/>
      <c r="LDC36" s="272"/>
      <c r="LDD36" s="272"/>
      <c r="LDE36" s="272"/>
      <c r="LDF36" s="272"/>
      <c r="LDG36" s="272"/>
      <c r="LDH36" s="272"/>
      <c r="LDI36" s="272"/>
      <c r="LDJ36" s="272"/>
      <c r="LDK36" s="272"/>
      <c r="LDL36" s="272"/>
      <c r="LDM36" s="272"/>
      <c r="LDN36" s="272"/>
      <c r="LDO36" s="272"/>
      <c r="LDP36" s="272"/>
      <c r="LDQ36" s="272"/>
      <c r="LDR36" s="272"/>
      <c r="LDS36" s="272"/>
      <c r="LDT36" s="272"/>
      <c r="LDU36" s="272"/>
      <c r="LDV36" s="272"/>
      <c r="LDW36" s="272"/>
      <c r="LDX36" s="272"/>
      <c r="LDY36" s="272"/>
      <c r="LDZ36" s="272"/>
      <c r="LEA36" s="272"/>
      <c r="LEB36" s="272"/>
      <c r="LEC36" s="272"/>
      <c r="LED36" s="272"/>
      <c r="LEE36" s="272"/>
      <c r="LEF36" s="272"/>
      <c r="LEG36" s="272"/>
      <c r="LEH36" s="272"/>
      <c r="LEI36" s="272"/>
      <c r="LEJ36" s="272"/>
      <c r="LEK36" s="272"/>
      <c r="LEL36" s="272"/>
      <c r="LEM36" s="272"/>
      <c r="LEN36" s="272"/>
      <c r="LEO36" s="272"/>
      <c r="LEP36" s="272"/>
      <c r="LEQ36" s="272"/>
      <c r="LER36" s="272"/>
      <c r="LES36" s="272"/>
      <c r="LET36" s="272"/>
      <c r="LEU36" s="272"/>
      <c r="LEV36" s="272"/>
      <c r="LEW36" s="272"/>
      <c r="LEX36" s="272"/>
      <c r="LEY36" s="272"/>
      <c r="LEZ36" s="272"/>
      <c r="LFA36" s="272"/>
      <c r="LFB36" s="272"/>
      <c r="LFC36" s="272"/>
      <c r="LFD36" s="272"/>
      <c r="LFE36" s="272"/>
      <c r="LFF36" s="272"/>
      <c r="LFG36" s="272"/>
      <c r="LFH36" s="272"/>
      <c r="LFI36" s="272"/>
      <c r="LFJ36" s="272"/>
      <c r="LFK36" s="272"/>
      <c r="LFL36" s="272"/>
      <c r="LFM36" s="272"/>
      <c r="LFN36" s="272"/>
      <c r="LFO36" s="272"/>
      <c r="LFP36" s="272"/>
      <c r="LFQ36" s="272"/>
      <c r="LFR36" s="272"/>
      <c r="LFS36" s="272"/>
      <c r="LFT36" s="272"/>
      <c r="LFU36" s="272"/>
      <c r="LFV36" s="272"/>
      <c r="LFW36" s="272"/>
      <c r="LFX36" s="272"/>
      <c r="LFY36" s="272"/>
      <c r="LFZ36" s="272"/>
      <c r="LGA36" s="272"/>
      <c r="LGB36" s="272"/>
      <c r="LGC36" s="272"/>
      <c r="LGD36" s="272"/>
      <c r="LGE36" s="272"/>
      <c r="LGF36" s="272"/>
      <c r="LGG36" s="272"/>
      <c r="LGH36" s="272"/>
      <c r="LGI36" s="272"/>
      <c r="LGJ36" s="272"/>
      <c r="LGK36" s="272"/>
      <c r="LGL36" s="272"/>
      <c r="LGM36" s="272"/>
      <c r="LGN36" s="272"/>
      <c r="LGO36" s="272"/>
      <c r="LGP36" s="272"/>
      <c r="LGQ36" s="272"/>
      <c r="LGR36" s="272"/>
      <c r="LGS36" s="272"/>
      <c r="LGT36" s="272"/>
      <c r="LGU36" s="272"/>
      <c r="LGV36" s="272"/>
      <c r="LGW36" s="272"/>
      <c r="LGX36" s="272"/>
      <c r="LGY36" s="272"/>
      <c r="LGZ36" s="272"/>
      <c r="LHA36" s="272"/>
      <c r="LHB36" s="272"/>
      <c r="LHC36" s="272"/>
      <c r="LHD36" s="272"/>
      <c r="LHE36" s="272"/>
      <c r="LHF36" s="272"/>
      <c r="LHG36" s="272"/>
      <c r="LHH36" s="272"/>
      <c r="LHI36" s="272"/>
      <c r="LHJ36" s="272"/>
      <c r="LHK36" s="272"/>
      <c r="LHL36" s="272"/>
      <c r="LHM36" s="272"/>
      <c r="LHN36" s="272"/>
      <c r="LHO36" s="272"/>
      <c r="LHP36" s="272"/>
      <c r="LHQ36" s="272"/>
      <c r="LHR36" s="272"/>
      <c r="LHS36" s="272"/>
      <c r="LHT36" s="272"/>
      <c r="LHU36" s="272"/>
      <c r="LHV36" s="272"/>
      <c r="LHW36" s="272"/>
      <c r="LHX36" s="272"/>
      <c r="LHY36" s="272"/>
      <c r="LHZ36" s="272"/>
      <c r="LIA36" s="272"/>
      <c r="LIB36" s="272"/>
      <c r="LIC36" s="272"/>
      <c r="LID36" s="272"/>
      <c r="LIE36" s="272"/>
      <c r="LIF36" s="272"/>
      <c r="LIG36" s="272"/>
      <c r="LIH36" s="272"/>
      <c r="LII36" s="272"/>
      <c r="LIJ36" s="272"/>
      <c r="LIK36" s="272"/>
      <c r="LIL36" s="272"/>
      <c r="LIM36" s="272"/>
      <c r="LIN36" s="272"/>
      <c r="LIO36" s="272"/>
      <c r="LIP36" s="272"/>
      <c r="LIQ36" s="272"/>
      <c r="LIR36" s="272"/>
      <c r="LIS36" s="272"/>
      <c r="LIT36" s="272"/>
      <c r="LIU36" s="272"/>
      <c r="LIV36" s="272"/>
      <c r="LIW36" s="272"/>
      <c r="LIX36" s="272"/>
      <c r="LIY36" s="272"/>
      <c r="LIZ36" s="272"/>
      <c r="LJA36" s="272"/>
      <c r="LJB36" s="272"/>
      <c r="LJC36" s="272"/>
      <c r="LJD36" s="272"/>
      <c r="LJE36" s="272"/>
      <c r="LJF36" s="272"/>
      <c r="LJG36" s="272"/>
      <c r="LJH36" s="272"/>
      <c r="LJI36" s="272"/>
      <c r="LJJ36" s="272"/>
      <c r="LJK36" s="272"/>
      <c r="LJL36" s="272"/>
      <c r="LJM36" s="272"/>
      <c r="LJN36" s="272"/>
      <c r="LJO36" s="272"/>
      <c r="LJP36" s="272"/>
      <c r="LJQ36" s="272"/>
      <c r="LJR36" s="272"/>
      <c r="LJS36" s="272"/>
      <c r="LJT36" s="272"/>
      <c r="LJU36" s="272"/>
      <c r="LJV36" s="272"/>
      <c r="LJW36" s="272"/>
      <c r="LJX36" s="272"/>
      <c r="LJY36" s="272"/>
      <c r="LJZ36" s="272"/>
      <c r="LKA36" s="272"/>
      <c r="LKB36" s="272"/>
      <c r="LKC36" s="272"/>
      <c r="LKD36" s="272"/>
      <c r="LKE36" s="272"/>
      <c r="LKF36" s="272"/>
      <c r="LKG36" s="272"/>
      <c r="LKH36" s="272"/>
      <c r="LKI36" s="272"/>
      <c r="LKJ36" s="272"/>
      <c r="LKK36" s="272"/>
      <c r="LKL36" s="272"/>
      <c r="LKM36" s="272"/>
      <c r="LKN36" s="272"/>
      <c r="LKO36" s="272"/>
      <c r="LKP36" s="272"/>
      <c r="LKQ36" s="272"/>
      <c r="LKR36" s="272"/>
      <c r="LKS36" s="272"/>
      <c r="LKT36" s="272"/>
      <c r="LKU36" s="272"/>
      <c r="LKV36" s="272"/>
      <c r="LKW36" s="272"/>
      <c r="LKX36" s="272"/>
      <c r="LKY36" s="272"/>
      <c r="LKZ36" s="272"/>
      <c r="LLA36" s="272"/>
      <c r="LLB36" s="272"/>
      <c r="LLC36" s="272"/>
      <c r="LLD36" s="272"/>
      <c r="LLE36" s="272"/>
      <c r="LLF36" s="272"/>
      <c r="LLG36" s="272"/>
      <c r="LLH36" s="272"/>
      <c r="LLI36" s="272"/>
      <c r="LLJ36" s="272"/>
      <c r="LLK36" s="272"/>
      <c r="LLL36" s="272"/>
      <c r="LLM36" s="272"/>
      <c r="LLN36" s="272"/>
      <c r="LLO36" s="272"/>
      <c r="LLP36" s="272"/>
      <c r="LLQ36" s="272"/>
      <c r="LLR36" s="272"/>
      <c r="LLS36" s="272"/>
      <c r="LLT36" s="272"/>
      <c r="LLU36" s="272"/>
      <c r="LLV36" s="272"/>
      <c r="LLW36" s="272"/>
      <c r="LLX36" s="272"/>
      <c r="LLY36" s="272"/>
      <c r="LLZ36" s="272"/>
      <c r="LMA36" s="272"/>
      <c r="LMB36" s="272"/>
      <c r="LMC36" s="272"/>
      <c r="LMD36" s="272"/>
      <c r="LME36" s="272"/>
      <c r="LMF36" s="272"/>
      <c r="LMG36" s="272"/>
      <c r="LMH36" s="272"/>
      <c r="LMI36" s="272"/>
      <c r="LMJ36" s="272"/>
      <c r="LMK36" s="272"/>
      <c r="LML36" s="272"/>
      <c r="LMM36" s="272"/>
      <c r="LMN36" s="272"/>
      <c r="LMO36" s="272"/>
      <c r="LMP36" s="272"/>
      <c r="LMQ36" s="272"/>
      <c r="LMR36" s="272"/>
      <c r="LMS36" s="272"/>
      <c r="LMT36" s="272"/>
      <c r="LMU36" s="272"/>
      <c r="LMV36" s="272"/>
      <c r="LMW36" s="272"/>
      <c r="LMX36" s="272"/>
      <c r="LMY36" s="272"/>
      <c r="LMZ36" s="272"/>
      <c r="LNA36" s="272"/>
      <c r="LNB36" s="272"/>
      <c r="LNC36" s="272"/>
      <c r="LND36" s="272"/>
      <c r="LNE36" s="272"/>
      <c r="LNF36" s="272"/>
      <c r="LNG36" s="272"/>
      <c r="LNH36" s="272"/>
      <c r="LNI36" s="272"/>
      <c r="LNJ36" s="272"/>
      <c r="LNK36" s="272"/>
      <c r="LNL36" s="272"/>
      <c r="LNM36" s="272"/>
      <c r="LNN36" s="272"/>
      <c r="LNO36" s="272"/>
      <c r="LNP36" s="272"/>
      <c r="LNQ36" s="272"/>
      <c r="LNR36" s="272"/>
      <c r="LNS36" s="272"/>
      <c r="LNT36" s="272"/>
      <c r="LNU36" s="272"/>
      <c r="LNV36" s="272"/>
      <c r="LNW36" s="272"/>
      <c r="LNX36" s="272"/>
      <c r="LNY36" s="272"/>
      <c r="LNZ36" s="272"/>
      <c r="LOA36" s="272"/>
      <c r="LOB36" s="272"/>
      <c r="LOC36" s="272"/>
      <c r="LOD36" s="272"/>
      <c r="LOE36" s="272"/>
      <c r="LOF36" s="272"/>
      <c r="LOG36" s="272"/>
      <c r="LOH36" s="272"/>
      <c r="LOI36" s="272"/>
      <c r="LOJ36" s="272"/>
      <c r="LOK36" s="272"/>
      <c r="LOL36" s="272"/>
      <c r="LOM36" s="272"/>
      <c r="LON36" s="272"/>
      <c r="LOO36" s="272"/>
      <c r="LOP36" s="272"/>
      <c r="LOQ36" s="272"/>
      <c r="LOR36" s="272"/>
      <c r="LOS36" s="272"/>
      <c r="LOT36" s="272"/>
      <c r="LOU36" s="272"/>
      <c r="LOV36" s="272"/>
      <c r="LOW36" s="272"/>
      <c r="LOX36" s="272"/>
      <c r="LOY36" s="272"/>
      <c r="LOZ36" s="272"/>
      <c r="LPA36" s="272"/>
      <c r="LPB36" s="272"/>
      <c r="LPC36" s="272"/>
      <c r="LPD36" s="272"/>
      <c r="LPE36" s="272"/>
      <c r="LPF36" s="272"/>
      <c r="LPG36" s="272"/>
      <c r="LPH36" s="272"/>
      <c r="LPI36" s="272"/>
      <c r="LPJ36" s="272"/>
      <c r="LPK36" s="272"/>
      <c r="LPL36" s="272"/>
      <c r="LPM36" s="272"/>
      <c r="LPN36" s="272"/>
      <c r="LPO36" s="272"/>
      <c r="LPP36" s="272"/>
      <c r="LPQ36" s="272"/>
      <c r="LPR36" s="272"/>
      <c r="LPS36" s="272"/>
      <c r="LPT36" s="272"/>
      <c r="LPU36" s="272"/>
      <c r="LPV36" s="272"/>
      <c r="LPW36" s="272"/>
      <c r="LPX36" s="272"/>
      <c r="LPY36" s="272"/>
      <c r="LPZ36" s="272"/>
      <c r="LQA36" s="272"/>
      <c r="LQB36" s="272"/>
      <c r="LQC36" s="272"/>
      <c r="LQD36" s="272"/>
      <c r="LQE36" s="272"/>
      <c r="LQF36" s="272"/>
      <c r="LQG36" s="272"/>
      <c r="LQH36" s="272"/>
      <c r="LQI36" s="272"/>
      <c r="LQJ36" s="272"/>
      <c r="LQK36" s="272"/>
      <c r="LQL36" s="272"/>
      <c r="LQM36" s="272"/>
      <c r="LQN36" s="272"/>
      <c r="LQO36" s="272"/>
      <c r="LQP36" s="272"/>
      <c r="LQQ36" s="272"/>
      <c r="LQR36" s="272"/>
      <c r="LQS36" s="272"/>
      <c r="LQT36" s="272"/>
      <c r="LQU36" s="272"/>
      <c r="LQV36" s="272"/>
      <c r="LQW36" s="272"/>
      <c r="LQX36" s="272"/>
      <c r="LQY36" s="272"/>
      <c r="LQZ36" s="272"/>
      <c r="LRA36" s="272"/>
      <c r="LRB36" s="272"/>
      <c r="LRC36" s="272"/>
      <c r="LRD36" s="272"/>
      <c r="LRE36" s="272"/>
      <c r="LRF36" s="272"/>
      <c r="LRG36" s="272"/>
      <c r="LRH36" s="272"/>
      <c r="LRI36" s="272"/>
      <c r="LRJ36" s="272"/>
      <c r="LRK36" s="272"/>
      <c r="LRL36" s="272"/>
      <c r="LRM36" s="272"/>
      <c r="LRN36" s="272"/>
      <c r="LRO36" s="272"/>
      <c r="LRP36" s="272"/>
      <c r="LRQ36" s="272"/>
      <c r="LRR36" s="272"/>
      <c r="LRS36" s="272"/>
      <c r="LRT36" s="272"/>
      <c r="LRU36" s="272"/>
      <c r="LRV36" s="272"/>
      <c r="LRW36" s="272"/>
      <c r="LRX36" s="272"/>
      <c r="LRY36" s="272"/>
      <c r="LRZ36" s="272"/>
      <c r="LSA36" s="272"/>
      <c r="LSB36" s="272"/>
      <c r="LSC36" s="272"/>
      <c r="LSD36" s="272"/>
      <c r="LSE36" s="272"/>
      <c r="LSF36" s="272"/>
      <c r="LSG36" s="272"/>
      <c r="LSH36" s="272"/>
      <c r="LSI36" s="272"/>
      <c r="LSJ36" s="272"/>
      <c r="LSK36" s="272"/>
      <c r="LSL36" s="272"/>
      <c r="LSM36" s="272"/>
      <c r="LSN36" s="272"/>
      <c r="LSO36" s="272"/>
      <c r="LSP36" s="272"/>
      <c r="LSQ36" s="272"/>
      <c r="LSR36" s="272"/>
      <c r="LSS36" s="272"/>
      <c r="LST36" s="272"/>
      <c r="LSU36" s="272"/>
      <c r="LSV36" s="272"/>
      <c r="LSW36" s="272"/>
      <c r="LSX36" s="272"/>
      <c r="LSY36" s="272"/>
      <c r="LSZ36" s="272"/>
      <c r="LTA36" s="272"/>
      <c r="LTB36" s="272"/>
      <c r="LTC36" s="272"/>
      <c r="LTD36" s="272"/>
      <c r="LTE36" s="272"/>
      <c r="LTF36" s="272"/>
      <c r="LTG36" s="272"/>
      <c r="LTH36" s="272"/>
      <c r="LTI36" s="272"/>
      <c r="LTJ36" s="272"/>
      <c r="LTK36" s="272"/>
      <c r="LTL36" s="272"/>
      <c r="LTM36" s="272"/>
      <c r="LTN36" s="272"/>
      <c r="LTO36" s="272"/>
      <c r="LTP36" s="272"/>
      <c r="LTQ36" s="272"/>
      <c r="LTR36" s="272"/>
      <c r="LTS36" s="272"/>
      <c r="LTT36" s="272"/>
      <c r="LTU36" s="272"/>
      <c r="LTV36" s="272"/>
      <c r="LTW36" s="272"/>
      <c r="LTX36" s="272"/>
      <c r="LTY36" s="272"/>
      <c r="LTZ36" s="272"/>
      <c r="LUA36" s="272"/>
      <c r="LUB36" s="272"/>
      <c r="LUC36" s="272"/>
      <c r="LUD36" s="272"/>
      <c r="LUE36" s="272"/>
      <c r="LUF36" s="272"/>
      <c r="LUG36" s="272"/>
      <c r="LUH36" s="272"/>
      <c r="LUI36" s="272"/>
      <c r="LUJ36" s="272"/>
      <c r="LUK36" s="272"/>
      <c r="LUL36" s="272"/>
      <c r="LUM36" s="272"/>
      <c r="LUN36" s="272"/>
      <c r="LUO36" s="272"/>
      <c r="LUP36" s="272"/>
      <c r="LUQ36" s="272"/>
      <c r="LUR36" s="272"/>
      <c r="LUS36" s="272"/>
      <c r="LUT36" s="272"/>
      <c r="LUU36" s="272"/>
      <c r="LUV36" s="272"/>
      <c r="LUW36" s="272"/>
      <c r="LUX36" s="272"/>
      <c r="LUY36" s="272"/>
      <c r="LUZ36" s="272"/>
      <c r="LVA36" s="272"/>
      <c r="LVB36" s="272"/>
      <c r="LVC36" s="272"/>
      <c r="LVD36" s="272"/>
      <c r="LVE36" s="272"/>
      <c r="LVF36" s="272"/>
      <c r="LVG36" s="272"/>
      <c r="LVH36" s="272"/>
      <c r="LVI36" s="272"/>
      <c r="LVJ36" s="272"/>
      <c r="LVK36" s="272"/>
      <c r="LVL36" s="272"/>
      <c r="LVM36" s="272"/>
      <c r="LVN36" s="272"/>
      <c r="LVO36" s="272"/>
      <c r="LVP36" s="272"/>
      <c r="LVQ36" s="272"/>
      <c r="LVR36" s="272"/>
      <c r="LVS36" s="272"/>
      <c r="LVT36" s="272"/>
      <c r="LVU36" s="272"/>
      <c r="LVV36" s="272"/>
      <c r="LVW36" s="272"/>
      <c r="LVX36" s="272"/>
      <c r="LVY36" s="272"/>
      <c r="LVZ36" s="272"/>
      <c r="LWA36" s="272"/>
      <c r="LWB36" s="272"/>
      <c r="LWC36" s="272"/>
      <c r="LWD36" s="272"/>
      <c r="LWE36" s="272"/>
      <c r="LWF36" s="272"/>
      <c r="LWG36" s="272"/>
      <c r="LWH36" s="272"/>
      <c r="LWI36" s="272"/>
      <c r="LWJ36" s="272"/>
      <c r="LWK36" s="272"/>
      <c r="LWL36" s="272"/>
      <c r="LWM36" s="272"/>
      <c r="LWN36" s="272"/>
      <c r="LWO36" s="272"/>
      <c r="LWP36" s="272"/>
      <c r="LWQ36" s="272"/>
      <c r="LWR36" s="272"/>
      <c r="LWS36" s="272"/>
      <c r="LWT36" s="272"/>
      <c r="LWU36" s="272"/>
      <c r="LWV36" s="272"/>
      <c r="LWW36" s="272"/>
      <c r="LWX36" s="272"/>
      <c r="LWY36" s="272"/>
      <c r="LWZ36" s="272"/>
      <c r="LXA36" s="272"/>
      <c r="LXB36" s="272"/>
      <c r="LXC36" s="272"/>
      <c r="LXD36" s="272"/>
      <c r="LXE36" s="272"/>
      <c r="LXF36" s="272"/>
      <c r="LXG36" s="272"/>
      <c r="LXH36" s="272"/>
      <c r="LXI36" s="272"/>
      <c r="LXJ36" s="272"/>
      <c r="LXK36" s="272"/>
      <c r="LXL36" s="272"/>
      <c r="LXM36" s="272"/>
      <c r="LXN36" s="272"/>
      <c r="LXO36" s="272"/>
      <c r="LXP36" s="272"/>
      <c r="LXQ36" s="272"/>
      <c r="LXR36" s="272"/>
      <c r="LXS36" s="272"/>
      <c r="LXT36" s="272"/>
      <c r="LXU36" s="272"/>
      <c r="LXV36" s="272"/>
      <c r="LXW36" s="272"/>
      <c r="LXX36" s="272"/>
      <c r="LXY36" s="272"/>
      <c r="LXZ36" s="272"/>
      <c r="LYA36" s="272"/>
      <c r="LYB36" s="272"/>
      <c r="LYC36" s="272"/>
      <c r="LYD36" s="272"/>
      <c r="LYE36" s="272"/>
      <c r="LYF36" s="272"/>
      <c r="LYG36" s="272"/>
      <c r="LYH36" s="272"/>
      <c r="LYI36" s="272"/>
      <c r="LYJ36" s="272"/>
      <c r="LYK36" s="272"/>
      <c r="LYL36" s="272"/>
      <c r="LYM36" s="272"/>
      <c r="LYN36" s="272"/>
      <c r="LYO36" s="272"/>
      <c r="LYP36" s="272"/>
      <c r="LYQ36" s="272"/>
      <c r="LYR36" s="272"/>
      <c r="LYS36" s="272"/>
      <c r="LYT36" s="272"/>
      <c r="LYU36" s="272"/>
      <c r="LYV36" s="272"/>
      <c r="LYW36" s="272"/>
      <c r="LYX36" s="272"/>
      <c r="LYY36" s="272"/>
      <c r="LYZ36" s="272"/>
      <c r="LZA36" s="272"/>
      <c r="LZB36" s="272"/>
      <c r="LZC36" s="272"/>
      <c r="LZD36" s="272"/>
      <c r="LZE36" s="272"/>
      <c r="LZF36" s="272"/>
      <c r="LZG36" s="272"/>
      <c r="LZH36" s="272"/>
      <c r="LZI36" s="272"/>
      <c r="LZJ36" s="272"/>
      <c r="LZK36" s="272"/>
      <c r="LZL36" s="272"/>
      <c r="LZM36" s="272"/>
      <c r="LZN36" s="272"/>
      <c r="LZO36" s="272"/>
      <c r="LZP36" s="272"/>
      <c r="LZQ36" s="272"/>
      <c r="LZR36" s="272"/>
      <c r="LZS36" s="272"/>
      <c r="LZT36" s="272"/>
      <c r="LZU36" s="272"/>
      <c r="LZV36" s="272"/>
      <c r="LZW36" s="272"/>
      <c r="LZX36" s="272"/>
      <c r="LZY36" s="272"/>
      <c r="LZZ36" s="272"/>
      <c r="MAA36" s="272"/>
      <c r="MAB36" s="272"/>
      <c r="MAC36" s="272"/>
      <c r="MAD36" s="272"/>
      <c r="MAE36" s="272"/>
      <c r="MAF36" s="272"/>
      <c r="MAG36" s="272"/>
      <c r="MAH36" s="272"/>
      <c r="MAI36" s="272"/>
      <c r="MAJ36" s="272"/>
      <c r="MAK36" s="272"/>
      <c r="MAL36" s="272"/>
      <c r="MAM36" s="272"/>
      <c r="MAN36" s="272"/>
      <c r="MAO36" s="272"/>
      <c r="MAP36" s="272"/>
      <c r="MAQ36" s="272"/>
      <c r="MAR36" s="272"/>
      <c r="MAS36" s="272"/>
      <c r="MAT36" s="272"/>
      <c r="MAU36" s="272"/>
      <c r="MAV36" s="272"/>
      <c r="MAW36" s="272"/>
      <c r="MAX36" s="272"/>
      <c r="MAY36" s="272"/>
      <c r="MAZ36" s="272"/>
      <c r="MBA36" s="272"/>
      <c r="MBB36" s="272"/>
      <c r="MBC36" s="272"/>
      <c r="MBD36" s="272"/>
      <c r="MBE36" s="272"/>
      <c r="MBF36" s="272"/>
      <c r="MBG36" s="272"/>
      <c r="MBH36" s="272"/>
      <c r="MBI36" s="272"/>
      <c r="MBJ36" s="272"/>
      <c r="MBK36" s="272"/>
      <c r="MBL36" s="272"/>
      <c r="MBM36" s="272"/>
      <c r="MBN36" s="272"/>
      <c r="MBO36" s="272"/>
      <c r="MBP36" s="272"/>
      <c r="MBQ36" s="272"/>
      <c r="MBR36" s="272"/>
      <c r="MBS36" s="272"/>
      <c r="MBT36" s="272"/>
      <c r="MBU36" s="272"/>
      <c r="MBV36" s="272"/>
      <c r="MBW36" s="272"/>
      <c r="MBX36" s="272"/>
      <c r="MBY36" s="272"/>
      <c r="MBZ36" s="272"/>
      <c r="MCA36" s="272"/>
      <c r="MCB36" s="272"/>
      <c r="MCC36" s="272"/>
      <c r="MCD36" s="272"/>
      <c r="MCE36" s="272"/>
      <c r="MCF36" s="272"/>
      <c r="MCG36" s="272"/>
      <c r="MCH36" s="272"/>
      <c r="MCI36" s="272"/>
      <c r="MCJ36" s="272"/>
      <c r="MCK36" s="272"/>
      <c r="MCL36" s="272"/>
      <c r="MCM36" s="272"/>
      <c r="MCN36" s="272"/>
      <c r="MCO36" s="272"/>
      <c r="MCP36" s="272"/>
      <c r="MCQ36" s="272"/>
      <c r="MCR36" s="272"/>
      <c r="MCS36" s="272"/>
      <c r="MCT36" s="272"/>
      <c r="MCU36" s="272"/>
      <c r="MCV36" s="272"/>
      <c r="MCW36" s="272"/>
      <c r="MCX36" s="272"/>
      <c r="MCY36" s="272"/>
      <c r="MCZ36" s="272"/>
      <c r="MDA36" s="272"/>
      <c r="MDB36" s="272"/>
      <c r="MDC36" s="272"/>
      <c r="MDD36" s="272"/>
      <c r="MDE36" s="272"/>
      <c r="MDF36" s="272"/>
      <c r="MDG36" s="272"/>
      <c r="MDH36" s="272"/>
      <c r="MDI36" s="272"/>
      <c r="MDJ36" s="272"/>
      <c r="MDK36" s="272"/>
      <c r="MDL36" s="272"/>
      <c r="MDM36" s="272"/>
      <c r="MDN36" s="272"/>
      <c r="MDO36" s="272"/>
      <c r="MDP36" s="272"/>
      <c r="MDQ36" s="272"/>
      <c r="MDR36" s="272"/>
      <c r="MDS36" s="272"/>
      <c r="MDT36" s="272"/>
      <c r="MDU36" s="272"/>
      <c r="MDV36" s="272"/>
      <c r="MDW36" s="272"/>
      <c r="MDX36" s="272"/>
      <c r="MDY36" s="272"/>
      <c r="MDZ36" s="272"/>
      <c r="MEA36" s="272"/>
      <c r="MEB36" s="272"/>
      <c r="MEC36" s="272"/>
      <c r="MED36" s="272"/>
      <c r="MEE36" s="272"/>
      <c r="MEF36" s="272"/>
      <c r="MEG36" s="272"/>
      <c r="MEH36" s="272"/>
      <c r="MEI36" s="272"/>
      <c r="MEJ36" s="272"/>
      <c r="MEK36" s="272"/>
      <c r="MEL36" s="272"/>
      <c r="MEM36" s="272"/>
      <c r="MEN36" s="272"/>
      <c r="MEO36" s="272"/>
      <c r="MEP36" s="272"/>
      <c r="MEQ36" s="272"/>
      <c r="MER36" s="272"/>
      <c r="MES36" s="272"/>
      <c r="MET36" s="272"/>
      <c r="MEU36" s="272"/>
      <c r="MEV36" s="272"/>
      <c r="MEW36" s="272"/>
      <c r="MEX36" s="272"/>
      <c r="MEY36" s="272"/>
      <c r="MEZ36" s="272"/>
      <c r="MFA36" s="272"/>
      <c r="MFB36" s="272"/>
      <c r="MFC36" s="272"/>
      <c r="MFD36" s="272"/>
      <c r="MFE36" s="272"/>
      <c r="MFF36" s="272"/>
      <c r="MFG36" s="272"/>
      <c r="MFH36" s="272"/>
      <c r="MFI36" s="272"/>
      <c r="MFJ36" s="272"/>
      <c r="MFK36" s="272"/>
      <c r="MFL36" s="272"/>
      <c r="MFM36" s="272"/>
      <c r="MFN36" s="272"/>
      <c r="MFO36" s="272"/>
      <c r="MFP36" s="272"/>
      <c r="MFQ36" s="272"/>
      <c r="MFR36" s="272"/>
      <c r="MFS36" s="272"/>
      <c r="MFT36" s="272"/>
      <c r="MFU36" s="272"/>
      <c r="MFV36" s="272"/>
      <c r="MFW36" s="272"/>
      <c r="MFX36" s="272"/>
      <c r="MFY36" s="272"/>
      <c r="MFZ36" s="272"/>
      <c r="MGA36" s="272"/>
      <c r="MGB36" s="272"/>
      <c r="MGC36" s="272"/>
      <c r="MGD36" s="272"/>
      <c r="MGE36" s="272"/>
      <c r="MGF36" s="272"/>
      <c r="MGG36" s="272"/>
      <c r="MGH36" s="272"/>
      <c r="MGI36" s="272"/>
      <c r="MGJ36" s="272"/>
      <c r="MGK36" s="272"/>
      <c r="MGL36" s="272"/>
      <c r="MGM36" s="272"/>
      <c r="MGN36" s="272"/>
      <c r="MGO36" s="272"/>
      <c r="MGP36" s="272"/>
      <c r="MGQ36" s="272"/>
      <c r="MGR36" s="272"/>
      <c r="MGS36" s="272"/>
      <c r="MGT36" s="272"/>
      <c r="MGU36" s="272"/>
      <c r="MGV36" s="272"/>
      <c r="MGW36" s="272"/>
      <c r="MGX36" s="272"/>
      <c r="MGY36" s="272"/>
      <c r="MGZ36" s="272"/>
      <c r="MHA36" s="272"/>
      <c r="MHB36" s="272"/>
      <c r="MHC36" s="272"/>
      <c r="MHD36" s="272"/>
      <c r="MHE36" s="272"/>
      <c r="MHF36" s="272"/>
      <c r="MHG36" s="272"/>
      <c r="MHH36" s="272"/>
      <c r="MHI36" s="272"/>
      <c r="MHJ36" s="272"/>
      <c r="MHK36" s="272"/>
      <c r="MHL36" s="272"/>
      <c r="MHM36" s="272"/>
      <c r="MHN36" s="272"/>
      <c r="MHO36" s="272"/>
      <c r="MHP36" s="272"/>
      <c r="MHQ36" s="272"/>
      <c r="MHR36" s="272"/>
      <c r="MHS36" s="272"/>
      <c r="MHT36" s="272"/>
      <c r="MHU36" s="272"/>
      <c r="MHV36" s="272"/>
      <c r="MHW36" s="272"/>
      <c r="MHX36" s="272"/>
      <c r="MHY36" s="272"/>
      <c r="MHZ36" s="272"/>
      <c r="MIA36" s="272"/>
      <c r="MIB36" s="272"/>
      <c r="MIC36" s="272"/>
      <c r="MID36" s="272"/>
      <c r="MIE36" s="272"/>
      <c r="MIF36" s="272"/>
      <c r="MIG36" s="272"/>
      <c r="MIH36" s="272"/>
      <c r="MII36" s="272"/>
      <c r="MIJ36" s="272"/>
      <c r="MIK36" s="272"/>
      <c r="MIL36" s="272"/>
      <c r="MIM36" s="272"/>
      <c r="MIN36" s="272"/>
      <c r="MIO36" s="272"/>
      <c r="MIP36" s="272"/>
      <c r="MIQ36" s="272"/>
      <c r="MIR36" s="272"/>
      <c r="MIS36" s="272"/>
      <c r="MIT36" s="272"/>
      <c r="MIU36" s="272"/>
      <c r="MIV36" s="272"/>
      <c r="MIW36" s="272"/>
      <c r="MIX36" s="272"/>
      <c r="MIY36" s="272"/>
      <c r="MIZ36" s="272"/>
      <c r="MJA36" s="272"/>
      <c r="MJB36" s="272"/>
      <c r="MJC36" s="272"/>
      <c r="MJD36" s="272"/>
      <c r="MJE36" s="272"/>
      <c r="MJF36" s="272"/>
      <c r="MJG36" s="272"/>
      <c r="MJH36" s="272"/>
      <c r="MJI36" s="272"/>
      <c r="MJJ36" s="272"/>
      <c r="MJK36" s="272"/>
      <c r="MJL36" s="272"/>
      <c r="MJM36" s="272"/>
      <c r="MJN36" s="272"/>
      <c r="MJO36" s="272"/>
      <c r="MJP36" s="272"/>
      <c r="MJQ36" s="272"/>
      <c r="MJR36" s="272"/>
      <c r="MJS36" s="272"/>
      <c r="MJT36" s="272"/>
      <c r="MJU36" s="272"/>
      <c r="MJV36" s="272"/>
      <c r="MJW36" s="272"/>
      <c r="MJX36" s="272"/>
      <c r="MJY36" s="272"/>
      <c r="MJZ36" s="272"/>
      <c r="MKA36" s="272"/>
      <c r="MKB36" s="272"/>
      <c r="MKC36" s="272"/>
      <c r="MKD36" s="272"/>
      <c r="MKE36" s="272"/>
      <c r="MKF36" s="272"/>
      <c r="MKG36" s="272"/>
      <c r="MKH36" s="272"/>
      <c r="MKI36" s="272"/>
      <c r="MKJ36" s="272"/>
      <c r="MKK36" s="272"/>
      <c r="MKL36" s="272"/>
      <c r="MKM36" s="272"/>
      <c r="MKN36" s="272"/>
      <c r="MKO36" s="272"/>
      <c r="MKP36" s="272"/>
      <c r="MKQ36" s="272"/>
      <c r="MKR36" s="272"/>
      <c r="MKS36" s="272"/>
      <c r="MKT36" s="272"/>
      <c r="MKU36" s="272"/>
      <c r="MKV36" s="272"/>
      <c r="MKW36" s="272"/>
      <c r="MKX36" s="272"/>
      <c r="MKY36" s="272"/>
      <c r="MKZ36" s="272"/>
      <c r="MLA36" s="272"/>
      <c r="MLB36" s="272"/>
      <c r="MLC36" s="272"/>
      <c r="MLD36" s="272"/>
      <c r="MLE36" s="272"/>
      <c r="MLF36" s="272"/>
      <c r="MLG36" s="272"/>
      <c r="MLH36" s="272"/>
      <c r="MLI36" s="272"/>
      <c r="MLJ36" s="272"/>
      <c r="MLK36" s="272"/>
      <c r="MLL36" s="272"/>
      <c r="MLM36" s="272"/>
      <c r="MLN36" s="272"/>
      <c r="MLO36" s="272"/>
      <c r="MLP36" s="272"/>
      <c r="MLQ36" s="272"/>
      <c r="MLR36" s="272"/>
      <c r="MLS36" s="272"/>
      <c r="MLT36" s="272"/>
      <c r="MLU36" s="272"/>
      <c r="MLV36" s="272"/>
      <c r="MLW36" s="272"/>
      <c r="MLX36" s="272"/>
      <c r="MLY36" s="272"/>
      <c r="MLZ36" s="272"/>
      <c r="MMA36" s="272"/>
      <c r="MMB36" s="272"/>
      <c r="MMC36" s="272"/>
      <c r="MMD36" s="272"/>
      <c r="MME36" s="272"/>
      <c r="MMF36" s="272"/>
      <c r="MMG36" s="272"/>
      <c r="MMH36" s="272"/>
      <c r="MMI36" s="272"/>
      <c r="MMJ36" s="272"/>
      <c r="MMK36" s="272"/>
      <c r="MML36" s="272"/>
      <c r="MMM36" s="272"/>
      <c r="MMN36" s="272"/>
      <c r="MMO36" s="272"/>
      <c r="MMP36" s="272"/>
      <c r="MMQ36" s="272"/>
      <c r="MMR36" s="272"/>
      <c r="MMS36" s="272"/>
      <c r="MMT36" s="272"/>
      <c r="MMU36" s="272"/>
      <c r="MMV36" s="272"/>
      <c r="MMW36" s="272"/>
      <c r="MMX36" s="272"/>
      <c r="MMY36" s="272"/>
      <c r="MMZ36" s="272"/>
      <c r="MNA36" s="272"/>
      <c r="MNB36" s="272"/>
      <c r="MNC36" s="272"/>
      <c r="MND36" s="272"/>
      <c r="MNE36" s="272"/>
      <c r="MNF36" s="272"/>
      <c r="MNG36" s="272"/>
      <c r="MNH36" s="272"/>
      <c r="MNI36" s="272"/>
      <c r="MNJ36" s="272"/>
      <c r="MNK36" s="272"/>
      <c r="MNL36" s="272"/>
      <c r="MNM36" s="272"/>
      <c r="MNN36" s="272"/>
      <c r="MNO36" s="272"/>
      <c r="MNP36" s="272"/>
      <c r="MNQ36" s="272"/>
      <c r="MNR36" s="272"/>
      <c r="MNS36" s="272"/>
      <c r="MNT36" s="272"/>
      <c r="MNU36" s="272"/>
      <c r="MNV36" s="272"/>
      <c r="MNW36" s="272"/>
      <c r="MNX36" s="272"/>
      <c r="MNY36" s="272"/>
      <c r="MNZ36" s="272"/>
      <c r="MOA36" s="272"/>
      <c r="MOB36" s="272"/>
      <c r="MOC36" s="272"/>
      <c r="MOD36" s="272"/>
      <c r="MOE36" s="272"/>
      <c r="MOF36" s="272"/>
      <c r="MOG36" s="272"/>
      <c r="MOH36" s="272"/>
      <c r="MOI36" s="272"/>
      <c r="MOJ36" s="272"/>
      <c r="MOK36" s="272"/>
      <c r="MOL36" s="272"/>
      <c r="MOM36" s="272"/>
      <c r="MON36" s="272"/>
      <c r="MOO36" s="272"/>
      <c r="MOP36" s="272"/>
      <c r="MOQ36" s="272"/>
      <c r="MOR36" s="272"/>
      <c r="MOS36" s="272"/>
      <c r="MOT36" s="272"/>
      <c r="MOU36" s="272"/>
      <c r="MOV36" s="272"/>
      <c r="MOW36" s="272"/>
      <c r="MOX36" s="272"/>
      <c r="MOY36" s="272"/>
      <c r="MOZ36" s="272"/>
      <c r="MPA36" s="272"/>
      <c r="MPB36" s="272"/>
      <c r="MPC36" s="272"/>
      <c r="MPD36" s="272"/>
      <c r="MPE36" s="272"/>
      <c r="MPF36" s="272"/>
      <c r="MPG36" s="272"/>
      <c r="MPH36" s="272"/>
      <c r="MPI36" s="272"/>
      <c r="MPJ36" s="272"/>
      <c r="MPK36" s="272"/>
      <c r="MPL36" s="272"/>
      <c r="MPM36" s="272"/>
      <c r="MPN36" s="272"/>
      <c r="MPO36" s="272"/>
      <c r="MPP36" s="272"/>
      <c r="MPQ36" s="272"/>
      <c r="MPR36" s="272"/>
      <c r="MPS36" s="272"/>
      <c r="MPT36" s="272"/>
      <c r="MPU36" s="272"/>
      <c r="MPV36" s="272"/>
      <c r="MPW36" s="272"/>
      <c r="MPX36" s="272"/>
      <c r="MPY36" s="272"/>
      <c r="MPZ36" s="272"/>
      <c r="MQA36" s="272"/>
      <c r="MQB36" s="272"/>
      <c r="MQC36" s="272"/>
      <c r="MQD36" s="272"/>
      <c r="MQE36" s="272"/>
      <c r="MQF36" s="272"/>
      <c r="MQG36" s="272"/>
      <c r="MQH36" s="272"/>
      <c r="MQI36" s="272"/>
      <c r="MQJ36" s="272"/>
      <c r="MQK36" s="272"/>
      <c r="MQL36" s="272"/>
      <c r="MQM36" s="272"/>
      <c r="MQN36" s="272"/>
      <c r="MQO36" s="272"/>
      <c r="MQP36" s="272"/>
      <c r="MQQ36" s="272"/>
      <c r="MQR36" s="272"/>
      <c r="MQS36" s="272"/>
      <c r="MQT36" s="272"/>
      <c r="MQU36" s="272"/>
      <c r="MQV36" s="272"/>
      <c r="MQW36" s="272"/>
      <c r="MQX36" s="272"/>
      <c r="MQY36" s="272"/>
      <c r="MQZ36" s="272"/>
      <c r="MRA36" s="272"/>
      <c r="MRB36" s="272"/>
      <c r="MRC36" s="272"/>
      <c r="MRD36" s="272"/>
      <c r="MRE36" s="272"/>
      <c r="MRF36" s="272"/>
      <c r="MRG36" s="272"/>
      <c r="MRH36" s="272"/>
      <c r="MRI36" s="272"/>
      <c r="MRJ36" s="272"/>
      <c r="MRK36" s="272"/>
      <c r="MRL36" s="272"/>
      <c r="MRM36" s="272"/>
      <c r="MRN36" s="272"/>
      <c r="MRO36" s="272"/>
      <c r="MRP36" s="272"/>
      <c r="MRQ36" s="272"/>
      <c r="MRR36" s="272"/>
      <c r="MRS36" s="272"/>
      <c r="MRT36" s="272"/>
      <c r="MRU36" s="272"/>
      <c r="MRV36" s="272"/>
      <c r="MRW36" s="272"/>
      <c r="MRX36" s="272"/>
      <c r="MRY36" s="272"/>
      <c r="MRZ36" s="272"/>
      <c r="MSA36" s="272"/>
      <c r="MSB36" s="272"/>
      <c r="MSC36" s="272"/>
      <c r="MSD36" s="272"/>
      <c r="MSE36" s="272"/>
      <c r="MSF36" s="272"/>
      <c r="MSG36" s="272"/>
      <c r="MSH36" s="272"/>
      <c r="MSI36" s="272"/>
      <c r="MSJ36" s="272"/>
      <c r="MSK36" s="272"/>
      <c r="MSL36" s="272"/>
      <c r="MSM36" s="272"/>
      <c r="MSN36" s="272"/>
      <c r="MSO36" s="272"/>
      <c r="MSP36" s="272"/>
      <c r="MSQ36" s="272"/>
      <c r="MSR36" s="272"/>
      <c r="MSS36" s="272"/>
      <c r="MST36" s="272"/>
      <c r="MSU36" s="272"/>
      <c r="MSV36" s="272"/>
      <c r="MSW36" s="272"/>
      <c r="MSX36" s="272"/>
      <c r="MSY36" s="272"/>
      <c r="MSZ36" s="272"/>
      <c r="MTA36" s="272"/>
      <c r="MTB36" s="272"/>
      <c r="MTC36" s="272"/>
      <c r="MTD36" s="272"/>
      <c r="MTE36" s="272"/>
      <c r="MTF36" s="272"/>
      <c r="MTG36" s="272"/>
      <c r="MTH36" s="272"/>
      <c r="MTI36" s="272"/>
      <c r="MTJ36" s="272"/>
      <c r="MTK36" s="272"/>
      <c r="MTL36" s="272"/>
      <c r="MTM36" s="272"/>
      <c r="MTN36" s="272"/>
      <c r="MTO36" s="272"/>
      <c r="MTP36" s="272"/>
      <c r="MTQ36" s="272"/>
      <c r="MTR36" s="272"/>
      <c r="MTS36" s="272"/>
      <c r="MTT36" s="272"/>
      <c r="MTU36" s="272"/>
      <c r="MTV36" s="272"/>
      <c r="MTW36" s="272"/>
      <c r="MTX36" s="272"/>
      <c r="MTY36" s="272"/>
      <c r="MTZ36" s="272"/>
      <c r="MUA36" s="272"/>
      <c r="MUB36" s="272"/>
      <c r="MUC36" s="272"/>
      <c r="MUD36" s="272"/>
      <c r="MUE36" s="272"/>
      <c r="MUF36" s="272"/>
      <c r="MUG36" s="272"/>
      <c r="MUH36" s="272"/>
      <c r="MUI36" s="272"/>
      <c r="MUJ36" s="272"/>
      <c r="MUK36" s="272"/>
      <c r="MUL36" s="272"/>
      <c r="MUM36" s="272"/>
      <c r="MUN36" s="272"/>
      <c r="MUO36" s="272"/>
      <c r="MUP36" s="272"/>
      <c r="MUQ36" s="272"/>
      <c r="MUR36" s="272"/>
      <c r="MUS36" s="272"/>
      <c r="MUT36" s="272"/>
      <c r="MUU36" s="272"/>
      <c r="MUV36" s="272"/>
      <c r="MUW36" s="272"/>
      <c r="MUX36" s="272"/>
      <c r="MUY36" s="272"/>
      <c r="MUZ36" s="272"/>
      <c r="MVA36" s="272"/>
      <c r="MVB36" s="272"/>
      <c r="MVC36" s="272"/>
      <c r="MVD36" s="272"/>
      <c r="MVE36" s="272"/>
      <c r="MVF36" s="272"/>
      <c r="MVG36" s="272"/>
      <c r="MVH36" s="272"/>
      <c r="MVI36" s="272"/>
      <c r="MVJ36" s="272"/>
      <c r="MVK36" s="272"/>
      <c r="MVL36" s="272"/>
      <c r="MVM36" s="272"/>
      <c r="MVN36" s="272"/>
      <c r="MVO36" s="272"/>
      <c r="MVP36" s="272"/>
      <c r="MVQ36" s="272"/>
      <c r="MVR36" s="272"/>
      <c r="MVS36" s="272"/>
      <c r="MVT36" s="272"/>
      <c r="MVU36" s="272"/>
      <c r="MVV36" s="272"/>
      <c r="MVW36" s="272"/>
      <c r="MVX36" s="272"/>
      <c r="MVY36" s="272"/>
      <c r="MVZ36" s="272"/>
      <c r="MWA36" s="272"/>
      <c r="MWB36" s="272"/>
      <c r="MWC36" s="272"/>
      <c r="MWD36" s="272"/>
      <c r="MWE36" s="272"/>
      <c r="MWF36" s="272"/>
      <c r="MWG36" s="272"/>
      <c r="MWH36" s="272"/>
      <c r="MWI36" s="272"/>
      <c r="MWJ36" s="272"/>
      <c r="MWK36" s="272"/>
      <c r="MWL36" s="272"/>
      <c r="MWM36" s="272"/>
      <c r="MWN36" s="272"/>
      <c r="MWO36" s="272"/>
      <c r="MWP36" s="272"/>
      <c r="MWQ36" s="272"/>
      <c r="MWR36" s="272"/>
      <c r="MWS36" s="272"/>
      <c r="MWT36" s="272"/>
      <c r="MWU36" s="272"/>
      <c r="MWV36" s="272"/>
      <c r="MWW36" s="272"/>
      <c r="MWX36" s="272"/>
      <c r="MWY36" s="272"/>
      <c r="MWZ36" s="272"/>
      <c r="MXA36" s="272"/>
      <c r="MXB36" s="272"/>
      <c r="MXC36" s="272"/>
      <c r="MXD36" s="272"/>
      <c r="MXE36" s="272"/>
      <c r="MXF36" s="272"/>
      <c r="MXG36" s="272"/>
      <c r="MXH36" s="272"/>
      <c r="MXI36" s="272"/>
      <c r="MXJ36" s="272"/>
      <c r="MXK36" s="272"/>
      <c r="MXL36" s="272"/>
      <c r="MXM36" s="272"/>
      <c r="MXN36" s="272"/>
      <c r="MXO36" s="272"/>
      <c r="MXP36" s="272"/>
      <c r="MXQ36" s="272"/>
      <c r="MXR36" s="272"/>
      <c r="MXS36" s="272"/>
      <c r="MXT36" s="272"/>
      <c r="MXU36" s="272"/>
      <c r="MXV36" s="272"/>
      <c r="MXW36" s="272"/>
      <c r="MXX36" s="272"/>
      <c r="MXY36" s="272"/>
      <c r="MXZ36" s="272"/>
      <c r="MYA36" s="272"/>
      <c r="MYB36" s="272"/>
      <c r="MYC36" s="272"/>
      <c r="MYD36" s="272"/>
      <c r="MYE36" s="272"/>
      <c r="MYF36" s="272"/>
      <c r="MYG36" s="272"/>
      <c r="MYH36" s="272"/>
      <c r="MYI36" s="272"/>
      <c r="MYJ36" s="272"/>
      <c r="MYK36" s="272"/>
      <c r="MYL36" s="272"/>
      <c r="MYM36" s="272"/>
      <c r="MYN36" s="272"/>
      <c r="MYO36" s="272"/>
      <c r="MYP36" s="272"/>
      <c r="MYQ36" s="272"/>
      <c r="MYR36" s="272"/>
      <c r="MYS36" s="272"/>
      <c r="MYT36" s="272"/>
      <c r="MYU36" s="272"/>
      <c r="MYV36" s="272"/>
      <c r="MYW36" s="272"/>
      <c r="MYX36" s="272"/>
      <c r="MYY36" s="272"/>
      <c r="MYZ36" s="272"/>
      <c r="MZA36" s="272"/>
      <c r="MZB36" s="272"/>
      <c r="MZC36" s="272"/>
      <c r="MZD36" s="272"/>
      <c r="MZE36" s="272"/>
      <c r="MZF36" s="272"/>
      <c r="MZG36" s="272"/>
      <c r="MZH36" s="272"/>
      <c r="MZI36" s="272"/>
      <c r="MZJ36" s="272"/>
      <c r="MZK36" s="272"/>
      <c r="MZL36" s="272"/>
      <c r="MZM36" s="272"/>
      <c r="MZN36" s="272"/>
      <c r="MZO36" s="272"/>
      <c r="MZP36" s="272"/>
      <c r="MZQ36" s="272"/>
      <c r="MZR36" s="272"/>
      <c r="MZS36" s="272"/>
      <c r="MZT36" s="272"/>
      <c r="MZU36" s="272"/>
      <c r="MZV36" s="272"/>
      <c r="MZW36" s="272"/>
      <c r="MZX36" s="272"/>
      <c r="MZY36" s="272"/>
      <c r="MZZ36" s="272"/>
      <c r="NAA36" s="272"/>
      <c r="NAB36" s="272"/>
      <c r="NAC36" s="272"/>
      <c r="NAD36" s="272"/>
      <c r="NAE36" s="272"/>
      <c r="NAF36" s="272"/>
      <c r="NAG36" s="272"/>
      <c r="NAH36" s="272"/>
      <c r="NAI36" s="272"/>
      <c r="NAJ36" s="272"/>
      <c r="NAK36" s="272"/>
      <c r="NAL36" s="272"/>
      <c r="NAM36" s="272"/>
      <c r="NAN36" s="272"/>
      <c r="NAO36" s="272"/>
      <c r="NAP36" s="272"/>
      <c r="NAQ36" s="272"/>
      <c r="NAR36" s="272"/>
      <c r="NAS36" s="272"/>
      <c r="NAT36" s="272"/>
      <c r="NAU36" s="272"/>
      <c r="NAV36" s="272"/>
      <c r="NAW36" s="272"/>
      <c r="NAX36" s="272"/>
      <c r="NAY36" s="272"/>
      <c r="NAZ36" s="272"/>
      <c r="NBA36" s="272"/>
      <c r="NBB36" s="272"/>
      <c r="NBC36" s="272"/>
      <c r="NBD36" s="272"/>
      <c r="NBE36" s="272"/>
      <c r="NBF36" s="272"/>
      <c r="NBG36" s="272"/>
      <c r="NBH36" s="272"/>
      <c r="NBI36" s="272"/>
      <c r="NBJ36" s="272"/>
      <c r="NBK36" s="272"/>
      <c r="NBL36" s="272"/>
      <c r="NBM36" s="272"/>
      <c r="NBN36" s="272"/>
      <c r="NBO36" s="272"/>
      <c r="NBP36" s="272"/>
      <c r="NBQ36" s="272"/>
      <c r="NBR36" s="272"/>
      <c r="NBS36" s="272"/>
      <c r="NBT36" s="272"/>
      <c r="NBU36" s="272"/>
      <c r="NBV36" s="272"/>
      <c r="NBW36" s="272"/>
      <c r="NBX36" s="272"/>
      <c r="NBY36" s="272"/>
      <c r="NBZ36" s="272"/>
      <c r="NCA36" s="272"/>
      <c r="NCB36" s="272"/>
      <c r="NCC36" s="272"/>
      <c r="NCD36" s="272"/>
      <c r="NCE36" s="272"/>
      <c r="NCF36" s="272"/>
      <c r="NCG36" s="272"/>
      <c r="NCH36" s="272"/>
      <c r="NCI36" s="272"/>
      <c r="NCJ36" s="272"/>
      <c r="NCK36" s="272"/>
      <c r="NCL36" s="272"/>
      <c r="NCM36" s="272"/>
      <c r="NCN36" s="272"/>
      <c r="NCO36" s="272"/>
      <c r="NCP36" s="272"/>
      <c r="NCQ36" s="272"/>
      <c r="NCR36" s="272"/>
      <c r="NCS36" s="272"/>
      <c r="NCT36" s="272"/>
      <c r="NCU36" s="272"/>
      <c r="NCV36" s="272"/>
      <c r="NCW36" s="272"/>
      <c r="NCX36" s="272"/>
      <c r="NCY36" s="272"/>
      <c r="NCZ36" s="272"/>
      <c r="NDA36" s="272"/>
      <c r="NDB36" s="272"/>
      <c r="NDC36" s="272"/>
      <c r="NDD36" s="272"/>
      <c r="NDE36" s="272"/>
      <c r="NDF36" s="272"/>
      <c r="NDG36" s="272"/>
      <c r="NDH36" s="272"/>
      <c r="NDI36" s="272"/>
      <c r="NDJ36" s="272"/>
      <c r="NDK36" s="272"/>
      <c r="NDL36" s="272"/>
      <c r="NDM36" s="272"/>
      <c r="NDN36" s="272"/>
      <c r="NDO36" s="272"/>
      <c r="NDP36" s="272"/>
      <c r="NDQ36" s="272"/>
      <c r="NDR36" s="272"/>
      <c r="NDS36" s="272"/>
      <c r="NDT36" s="272"/>
      <c r="NDU36" s="272"/>
      <c r="NDV36" s="272"/>
      <c r="NDW36" s="272"/>
      <c r="NDX36" s="272"/>
      <c r="NDY36" s="272"/>
      <c r="NDZ36" s="272"/>
      <c r="NEA36" s="272"/>
      <c r="NEB36" s="272"/>
      <c r="NEC36" s="272"/>
      <c r="NED36" s="272"/>
      <c r="NEE36" s="272"/>
      <c r="NEF36" s="272"/>
      <c r="NEG36" s="272"/>
      <c r="NEH36" s="272"/>
      <c r="NEI36" s="272"/>
      <c r="NEJ36" s="272"/>
      <c r="NEK36" s="272"/>
      <c r="NEL36" s="272"/>
      <c r="NEM36" s="272"/>
      <c r="NEN36" s="272"/>
      <c r="NEO36" s="272"/>
      <c r="NEP36" s="272"/>
      <c r="NEQ36" s="272"/>
      <c r="NER36" s="272"/>
      <c r="NES36" s="272"/>
      <c r="NET36" s="272"/>
      <c r="NEU36" s="272"/>
      <c r="NEV36" s="272"/>
      <c r="NEW36" s="272"/>
      <c r="NEX36" s="272"/>
      <c r="NEY36" s="272"/>
      <c r="NEZ36" s="272"/>
      <c r="NFA36" s="272"/>
      <c r="NFB36" s="272"/>
      <c r="NFC36" s="272"/>
      <c r="NFD36" s="272"/>
      <c r="NFE36" s="272"/>
      <c r="NFF36" s="272"/>
      <c r="NFG36" s="272"/>
      <c r="NFH36" s="272"/>
      <c r="NFI36" s="272"/>
      <c r="NFJ36" s="272"/>
      <c r="NFK36" s="272"/>
      <c r="NFL36" s="272"/>
      <c r="NFM36" s="272"/>
      <c r="NFN36" s="272"/>
      <c r="NFO36" s="272"/>
      <c r="NFP36" s="272"/>
      <c r="NFQ36" s="272"/>
      <c r="NFR36" s="272"/>
      <c r="NFS36" s="272"/>
      <c r="NFT36" s="272"/>
      <c r="NFU36" s="272"/>
      <c r="NFV36" s="272"/>
      <c r="NFW36" s="272"/>
      <c r="NFX36" s="272"/>
      <c r="NFY36" s="272"/>
      <c r="NFZ36" s="272"/>
      <c r="NGA36" s="272"/>
      <c r="NGB36" s="272"/>
      <c r="NGC36" s="272"/>
      <c r="NGD36" s="272"/>
      <c r="NGE36" s="272"/>
      <c r="NGF36" s="272"/>
      <c r="NGG36" s="272"/>
      <c r="NGH36" s="272"/>
      <c r="NGI36" s="272"/>
      <c r="NGJ36" s="272"/>
      <c r="NGK36" s="272"/>
      <c r="NGL36" s="272"/>
      <c r="NGM36" s="272"/>
      <c r="NGN36" s="272"/>
      <c r="NGO36" s="272"/>
      <c r="NGP36" s="272"/>
      <c r="NGQ36" s="272"/>
      <c r="NGR36" s="272"/>
      <c r="NGS36" s="272"/>
      <c r="NGT36" s="272"/>
      <c r="NGU36" s="272"/>
      <c r="NGV36" s="272"/>
      <c r="NGW36" s="272"/>
      <c r="NGX36" s="272"/>
      <c r="NGY36" s="272"/>
      <c r="NGZ36" s="272"/>
      <c r="NHA36" s="272"/>
      <c r="NHB36" s="272"/>
      <c r="NHC36" s="272"/>
      <c r="NHD36" s="272"/>
      <c r="NHE36" s="272"/>
      <c r="NHF36" s="272"/>
      <c r="NHG36" s="272"/>
      <c r="NHH36" s="272"/>
      <c r="NHI36" s="272"/>
      <c r="NHJ36" s="272"/>
      <c r="NHK36" s="272"/>
      <c r="NHL36" s="272"/>
      <c r="NHM36" s="272"/>
      <c r="NHN36" s="272"/>
      <c r="NHO36" s="272"/>
      <c r="NHP36" s="272"/>
      <c r="NHQ36" s="272"/>
      <c r="NHR36" s="272"/>
      <c r="NHS36" s="272"/>
      <c r="NHT36" s="272"/>
      <c r="NHU36" s="272"/>
      <c r="NHV36" s="272"/>
      <c r="NHW36" s="272"/>
      <c r="NHX36" s="272"/>
      <c r="NHY36" s="272"/>
      <c r="NHZ36" s="272"/>
      <c r="NIA36" s="272"/>
      <c r="NIB36" s="272"/>
      <c r="NIC36" s="272"/>
      <c r="NID36" s="272"/>
      <c r="NIE36" s="272"/>
      <c r="NIF36" s="272"/>
      <c r="NIG36" s="272"/>
      <c r="NIH36" s="272"/>
      <c r="NII36" s="272"/>
      <c r="NIJ36" s="272"/>
      <c r="NIK36" s="272"/>
      <c r="NIL36" s="272"/>
      <c r="NIM36" s="272"/>
      <c r="NIN36" s="272"/>
      <c r="NIO36" s="272"/>
      <c r="NIP36" s="272"/>
      <c r="NIQ36" s="272"/>
      <c r="NIR36" s="272"/>
      <c r="NIS36" s="272"/>
      <c r="NIT36" s="272"/>
      <c r="NIU36" s="272"/>
      <c r="NIV36" s="272"/>
      <c r="NIW36" s="272"/>
      <c r="NIX36" s="272"/>
      <c r="NIY36" s="272"/>
      <c r="NIZ36" s="272"/>
      <c r="NJA36" s="272"/>
      <c r="NJB36" s="272"/>
      <c r="NJC36" s="272"/>
      <c r="NJD36" s="272"/>
      <c r="NJE36" s="272"/>
      <c r="NJF36" s="272"/>
      <c r="NJG36" s="272"/>
      <c r="NJH36" s="272"/>
      <c r="NJI36" s="272"/>
      <c r="NJJ36" s="272"/>
      <c r="NJK36" s="272"/>
      <c r="NJL36" s="272"/>
      <c r="NJM36" s="272"/>
      <c r="NJN36" s="272"/>
      <c r="NJO36" s="272"/>
      <c r="NJP36" s="272"/>
      <c r="NJQ36" s="272"/>
      <c r="NJR36" s="272"/>
      <c r="NJS36" s="272"/>
      <c r="NJT36" s="272"/>
      <c r="NJU36" s="272"/>
      <c r="NJV36" s="272"/>
      <c r="NJW36" s="272"/>
      <c r="NJX36" s="272"/>
      <c r="NJY36" s="272"/>
      <c r="NJZ36" s="272"/>
      <c r="NKA36" s="272"/>
      <c r="NKB36" s="272"/>
      <c r="NKC36" s="272"/>
      <c r="NKD36" s="272"/>
      <c r="NKE36" s="272"/>
      <c r="NKF36" s="272"/>
      <c r="NKG36" s="272"/>
      <c r="NKH36" s="272"/>
      <c r="NKI36" s="272"/>
      <c r="NKJ36" s="272"/>
      <c r="NKK36" s="272"/>
      <c r="NKL36" s="272"/>
      <c r="NKM36" s="272"/>
      <c r="NKN36" s="272"/>
      <c r="NKO36" s="272"/>
      <c r="NKP36" s="272"/>
      <c r="NKQ36" s="272"/>
      <c r="NKR36" s="272"/>
      <c r="NKS36" s="272"/>
      <c r="NKT36" s="272"/>
      <c r="NKU36" s="272"/>
      <c r="NKV36" s="272"/>
      <c r="NKW36" s="272"/>
      <c r="NKX36" s="272"/>
      <c r="NKY36" s="272"/>
      <c r="NKZ36" s="272"/>
      <c r="NLA36" s="272"/>
      <c r="NLB36" s="272"/>
      <c r="NLC36" s="272"/>
      <c r="NLD36" s="272"/>
      <c r="NLE36" s="272"/>
      <c r="NLF36" s="272"/>
      <c r="NLG36" s="272"/>
      <c r="NLH36" s="272"/>
      <c r="NLI36" s="272"/>
      <c r="NLJ36" s="272"/>
      <c r="NLK36" s="272"/>
      <c r="NLL36" s="272"/>
      <c r="NLM36" s="272"/>
      <c r="NLN36" s="272"/>
      <c r="NLO36" s="272"/>
      <c r="NLP36" s="272"/>
      <c r="NLQ36" s="272"/>
      <c r="NLR36" s="272"/>
      <c r="NLS36" s="272"/>
      <c r="NLT36" s="272"/>
      <c r="NLU36" s="272"/>
      <c r="NLV36" s="272"/>
      <c r="NLW36" s="272"/>
      <c r="NLX36" s="272"/>
      <c r="NLY36" s="272"/>
      <c r="NLZ36" s="272"/>
      <c r="NMA36" s="272"/>
      <c r="NMB36" s="272"/>
      <c r="NMC36" s="272"/>
      <c r="NMD36" s="272"/>
      <c r="NME36" s="272"/>
      <c r="NMF36" s="272"/>
      <c r="NMG36" s="272"/>
      <c r="NMH36" s="272"/>
      <c r="NMI36" s="272"/>
      <c r="NMJ36" s="272"/>
      <c r="NMK36" s="272"/>
      <c r="NML36" s="272"/>
      <c r="NMM36" s="272"/>
      <c r="NMN36" s="272"/>
      <c r="NMO36" s="272"/>
      <c r="NMP36" s="272"/>
      <c r="NMQ36" s="272"/>
      <c r="NMR36" s="272"/>
      <c r="NMS36" s="272"/>
      <c r="NMT36" s="272"/>
      <c r="NMU36" s="272"/>
      <c r="NMV36" s="272"/>
      <c r="NMW36" s="272"/>
      <c r="NMX36" s="272"/>
      <c r="NMY36" s="272"/>
      <c r="NMZ36" s="272"/>
      <c r="NNA36" s="272"/>
      <c r="NNB36" s="272"/>
      <c r="NNC36" s="272"/>
      <c r="NND36" s="272"/>
      <c r="NNE36" s="272"/>
      <c r="NNF36" s="272"/>
      <c r="NNG36" s="272"/>
      <c r="NNH36" s="272"/>
      <c r="NNI36" s="272"/>
      <c r="NNJ36" s="272"/>
      <c r="NNK36" s="272"/>
      <c r="NNL36" s="272"/>
      <c r="NNM36" s="272"/>
      <c r="NNN36" s="272"/>
      <c r="NNO36" s="272"/>
      <c r="NNP36" s="272"/>
      <c r="NNQ36" s="272"/>
      <c r="NNR36" s="272"/>
      <c r="NNS36" s="272"/>
      <c r="NNT36" s="272"/>
      <c r="NNU36" s="272"/>
      <c r="NNV36" s="272"/>
      <c r="NNW36" s="272"/>
      <c r="NNX36" s="272"/>
      <c r="NNY36" s="272"/>
      <c r="NNZ36" s="272"/>
      <c r="NOA36" s="272"/>
      <c r="NOB36" s="272"/>
      <c r="NOC36" s="272"/>
      <c r="NOD36" s="272"/>
      <c r="NOE36" s="272"/>
      <c r="NOF36" s="272"/>
      <c r="NOG36" s="272"/>
      <c r="NOH36" s="272"/>
      <c r="NOI36" s="272"/>
      <c r="NOJ36" s="272"/>
      <c r="NOK36" s="272"/>
      <c r="NOL36" s="272"/>
      <c r="NOM36" s="272"/>
      <c r="NON36" s="272"/>
      <c r="NOO36" s="272"/>
      <c r="NOP36" s="272"/>
      <c r="NOQ36" s="272"/>
      <c r="NOR36" s="272"/>
      <c r="NOS36" s="272"/>
      <c r="NOT36" s="272"/>
      <c r="NOU36" s="272"/>
      <c r="NOV36" s="272"/>
      <c r="NOW36" s="272"/>
      <c r="NOX36" s="272"/>
      <c r="NOY36" s="272"/>
      <c r="NOZ36" s="272"/>
      <c r="NPA36" s="272"/>
      <c r="NPB36" s="272"/>
      <c r="NPC36" s="272"/>
      <c r="NPD36" s="272"/>
      <c r="NPE36" s="272"/>
      <c r="NPF36" s="272"/>
      <c r="NPG36" s="272"/>
      <c r="NPH36" s="272"/>
      <c r="NPI36" s="272"/>
      <c r="NPJ36" s="272"/>
      <c r="NPK36" s="272"/>
      <c r="NPL36" s="272"/>
      <c r="NPM36" s="272"/>
      <c r="NPN36" s="272"/>
      <c r="NPO36" s="272"/>
      <c r="NPP36" s="272"/>
      <c r="NPQ36" s="272"/>
      <c r="NPR36" s="272"/>
      <c r="NPS36" s="272"/>
      <c r="NPT36" s="272"/>
      <c r="NPU36" s="272"/>
      <c r="NPV36" s="272"/>
      <c r="NPW36" s="272"/>
      <c r="NPX36" s="272"/>
      <c r="NPY36" s="272"/>
      <c r="NPZ36" s="272"/>
      <c r="NQA36" s="272"/>
      <c r="NQB36" s="272"/>
      <c r="NQC36" s="272"/>
      <c r="NQD36" s="272"/>
      <c r="NQE36" s="272"/>
      <c r="NQF36" s="272"/>
      <c r="NQG36" s="272"/>
      <c r="NQH36" s="272"/>
      <c r="NQI36" s="272"/>
      <c r="NQJ36" s="272"/>
      <c r="NQK36" s="272"/>
      <c r="NQL36" s="272"/>
      <c r="NQM36" s="272"/>
      <c r="NQN36" s="272"/>
      <c r="NQO36" s="272"/>
      <c r="NQP36" s="272"/>
      <c r="NQQ36" s="272"/>
      <c r="NQR36" s="272"/>
      <c r="NQS36" s="272"/>
      <c r="NQT36" s="272"/>
      <c r="NQU36" s="272"/>
      <c r="NQV36" s="272"/>
      <c r="NQW36" s="272"/>
      <c r="NQX36" s="272"/>
      <c r="NQY36" s="272"/>
      <c r="NQZ36" s="272"/>
      <c r="NRA36" s="272"/>
      <c r="NRB36" s="272"/>
      <c r="NRC36" s="272"/>
      <c r="NRD36" s="272"/>
      <c r="NRE36" s="272"/>
      <c r="NRF36" s="272"/>
      <c r="NRG36" s="272"/>
      <c r="NRH36" s="272"/>
      <c r="NRI36" s="272"/>
      <c r="NRJ36" s="272"/>
      <c r="NRK36" s="272"/>
      <c r="NRL36" s="272"/>
      <c r="NRM36" s="272"/>
      <c r="NRN36" s="272"/>
      <c r="NRO36" s="272"/>
      <c r="NRP36" s="272"/>
      <c r="NRQ36" s="272"/>
      <c r="NRR36" s="272"/>
      <c r="NRS36" s="272"/>
      <c r="NRT36" s="272"/>
      <c r="NRU36" s="272"/>
      <c r="NRV36" s="272"/>
      <c r="NRW36" s="272"/>
      <c r="NRX36" s="272"/>
      <c r="NRY36" s="272"/>
      <c r="NRZ36" s="272"/>
      <c r="NSA36" s="272"/>
      <c r="NSB36" s="272"/>
      <c r="NSC36" s="272"/>
      <c r="NSD36" s="272"/>
      <c r="NSE36" s="272"/>
      <c r="NSF36" s="272"/>
      <c r="NSG36" s="272"/>
      <c r="NSH36" s="272"/>
      <c r="NSI36" s="272"/>
      <c r="NSJ36" s="272"/>
      <c r="NSK36" s="272"/>
      <c r="NSL36" s="272"/>
      <c r="NSM36" s="272"/>
      <c r="NSN36" s="272"/>
      <c r="NSO36" s="272"/>
      <c r="NSP36" s="272"/>
      <c r="NSQ36" s="272"/>
      <c r="NSR36" s="272"/>
      <c r="NSS36" s="272"/>
      <c r="NST36" s="272"/>
      <c r="NSU36" s="272"/>
      <c r="NSV36" s="272"/>
      <c r="NSW36" s="272"/>
      <c r="NSX36" s="272"/>
      <c r="NSY36" s="272"/>
      <c r="NSZ36" s="272"/>
      <c r="NTA36" s="272"/>
      <c r="NTB36" s="272"/>
      <c r="NTC36" s="272"/>
      <c r="NTD36" s="272"/>
      <c r="NTE36" s="272"/>
      <c r="NTF36" s="272"/>
      <c r="NTG36" s="272"/>
      <c r="NTH36" s="272"/>
      <c r="NTI36" s="272"/>
      <c r="NTJ36" s="272"/>
      <c r="NTK36" s="272"/>
      <c r="NTL36" s="272"/>
      <c r="NTM36" s="272"/>
      <c r="NTN36" s="272"/>
      <c r="NTO36" s="272"/>
      <c r="NTP36" s="272"/>
      <c r="NTQ36" s="272"/>
      <c r="NTR36" s="272"/>
      <c r="NTS36" s="272"/>
      <c r="NTT36" s="272"/>
      <c r="NTU36" s="272"/>
      <c r="NTV36" s="272"/>
      <c r="NTW36" s="272"/>
      <c r="NTX36" s="272"/>
      <c r="NTY36" s="272"/>
      <c r="NTZ36" s="272"/>
      <c r="NUA36" s="272"/>
      <c r="NUB36" s="272"/>
      <c r="NUC36" s="272"/>
      <c r="NUD36" s="272"/>
      <c r="NUE36" s="272"/>
      <c r="NUF36" s="272"/>
      <c r="NUG36" s="272"/>
      <c r="NUH36" s="272"/>
      <c r="NUI36" s="272"/>
      <c r="NUJ36" s="272"/>
      <c r="NUK36" s="272"/>
      <c r="NUL36" s="272"/>
      <c r="NUM36" s="272"/>
      <c r="NUN36" s="272"/>
      <c r="NUO36" s="272"/>
      <c r="NUP36" s="272"/>
      <c r="NUQ36" s="272"/>
      <c r="NUR36" s="272"/>
      <c r="NUS36" s="272"/>
      <c r="NUT36" s="272"/>
      <c r="NUU36" s="272"/>
      <c r="NUV36" s="272"/>
      <c r="NUW36" s="272"/>
      <c r="NUX36" s="272"/>
      <c r="NUY36" s="272"/>
      <c r="NUZ36" s="272"/>
      <c r="NVA36" s="272"/>
      <c r="NVB36" s="272"/>
      <c r="NVC36" s="272"/>
      <c r="NVD36" s="272"/>
      <c r="NVE36" s="272"/>
      <c r="NVF36" s="272"/>
      <c r="NVG36" s="272"/>
      <c r="NVH36" s="272"/>
      <c r="NVI36" s="272"/>
      <c r="NVJ36" s="272"/>
      <c r="NVK36" s="272"/>
      <c r="NVL36" s="272"/>
      <c r="NVM36" s="272"/>
      <c r="NVN36" s="272"/>
      <c r="NVO36" s="272"/>
      <c r="NVP36" s="272"/>
      <c r="NVQ36" s="272"/>
      <c r="NVR36" s="272"/>
      <c r="NVS36" s="272"/>
      <c r="NVT36" s="272"/>
      <c r="NVU36" s="272"/>
      <c r="NVV36" s="272"/>
      <c r="NVW36" s="272"/>
      <c r="NVX36" s="272"/>
      <c r="NVY36" s="272"/>
      <c r="NVZ36" s="272"/>
      <c r="NWA36" s="272"/>
      <c r="NWB36" s="272"/>
      <c r="NWC36" s="272"/>
      <c r="NWD36" s="272"/>
      <c r="NWE36" s="272"/>
      <c r="NWF36" s="272"/>
      <c r="NWG36" s="272"/>
      <c r="NWH36" s="272"/>
      <c r="NWI36" s="272"/>
      <c r="NWJ36" s="272"/>
      <c r="NWK36" s="272"/>
      <c r="NWL36" s="272"/>
      <c r="NWM36" s="272"/>
      <c r="NWN36" s="272"/>
      <c r="NWO36" s="272"/>
      <c r="NWP36" s="272"/>
      <c r="NWQ36" s="272"/>
      <c r="NWR36" s="272"/>
      <c r="NWS36" s="272"/>
      <c r="NWT36" s="272"/>
      <c r="NWU36" s="272"/>
      <c r="NWV36" s="272"/>
      <c r="NWW36" s="272"/>
      <c r="NWX36" s="272"/>
      <c r="NWY36" s="272"/>
      <c r="NWZ36" s="272"/>
      <c r="NXA36" s="272"/>
      <c r="NXB36" s="272"/>
      <c r="NXC36" s="272"/>
      <c r="NXD36" s="272"/>
      <c r="NXE36" s="272"/>
      <c r="NXF36" s="272"/>
      <c r="NXG36" s="272"/>
      <c r="NXH36" s="272"/>
      <c r="NXI36" s="272"/>
      <c r="NXJ36" s="272"/>
      <c r="NXK36" s="272"/>
      <c r="NXL36" s="272"/>
      <c r="NXM36" s="272"/>
      <c r="NXN36" s="272"/>
      <c r="NXO36" s="272"/>
      <c r="NXP36" s="272"/>
      <c r="NXQ36" s="272"/>
      <c r="NXR36" s="272"/>
      <c r="NXS36" s="272"/>
      <c r="NXT36" s="272"/>
      <c r="NXU36" s="272"/>
      <c r="NXV36" s="272"/>
      <c r="NXW36" s="272"/>
      <c r="NXX36" s="272"/>
      <c r="NXY36" s="272"/>
      <c r="NXZ36" s="272"/>
      <c r="NYA36" s="272"/>
      <c r="NYB36" s="272"/>
      <c r="NYC36" s="272"/>
      <c r="NYD36" s="272"/>
      <c r="NYE36" s="272"/>
      <c r="NYF36" s="272"/>
      <c r="NYG36" s="272"/>
      <c r="NYH36" s="272"/>
      <c r="NYI36" s="272"/>
      <c r="NYJ36" s="272"/>
      <c r="NYK36" s="272"/>
      <c r="NYL36" s="272"/>
      <c r="NYM36" s="272"/>
      <c r="NYN36" s="272"/>
      <c r="NYO36" s="272"/>
      <c r="NYP36" s="272"/>
      <c r="NYQ36" s="272"/>
      <c r="NYR36" s="272"/>
      <c r="NYS36" s="272"/>
      <c r="NYT36" s="272"/>
      <c r="NYU36" s="272"/>
      <c r="NYV36" s="272"/>
      <c r="NYW36" s="272"/>
      <c r="NYX36" s="272"/>
      <c r="NYY36" s="272"/>
      <c r="NYZ36" s="272"/>
      <c r="NZA36" s="272"/>
      <c r="NZB36" s="272"/>
      <c r="NZC36" s="272"/>
      <c r="NZD36" s="272"/>
      <c r="NZE36" s="272"/>
      <c r="NZF36" s="272"/>
      <c r="NZG36" s="272"/>
      <c r="NZH36" s="272"/>
      <c r="NZI36" s="272"/>
      <c r="NZJ36" s="272"/>
      <c r="NZK36" s="272"/>
      <c r="NZL36" s="272"/>
      <c r="NZM36" s="272"/>
      <c r="NZN36" s="272"/>
      <c r="NZO36" s="272"/>
      <c r="NZP36" s="272"/>
      <c r="NZQ36" s="272"/>
      <c r="NZR36" s="272"/>
      <c r="NZS36" s="272"/>
      <c r="NZT36" s="272"/>
      <c r="NZU36" s="272"/>
      <c r="NZV36" s="272"/>
      <c r="NZW36" s="272"/>
      <c r="NZX36" s="272"/>
      <c r="NZY36" s="272"/>
      <c r="NZZ36" s="272"/>
      <c r="OAA36" s="272"/>
      <c r="OAB36" s="272"/>
      <c r="OAC36" s="272"/>
      <c r="OAD36" s="272"/>
      <c r="OAE36" s="272"/>
      <c r="OAF36" s="272"/>
      <c r="OAG36" s="272"/>
      <c r="OAH36" s="272"/>
      <c r="OAI36" s="272"/>
      <c r="OAJ36" s="272"/>
      <c r="OAK36" s="272"/>
      <c r="OAL36" s="272"/>
      <c r="OAM36" s="272"/>
      <c r="OAN36" s="272"/>
      <c r="OAO36" s="272"/>
      <c r="OAP36" s="272"/>
      <c r="OAQ36" s="272"/>
      <c r="OAR36" s="272"/>
      <c r="OAS36" s="272"/>
      <c r="OAT36" s="272"/>
      <c r="OAU36" s="272"/>
      <c r="OAV36" s="272"/>
      <c r="OAW36" s="272"/>
      <c r="OAX36" s="272"/>
      <c r="OAY36" s="272"/>
      <c r="OAZ36" s="272"/>
      <c r="OBA36" s="272"/>
      <c r="OBB36" s="272"/>
      <c r="OBC36" s="272"/>
      <c r="OBD36" s="272"/>
      <c r="OBE36" s="272"/>
      <c r="OBF36" s="272"/>
      <c r="OBG36" s="272"/>
      <c r="OBH36" s="272"/>
      <c r="OBI36" s="272"/>
      <c r="OBJ36" s="272"/>
      <c r="OBK36" s="272"/>
      <c r="OBL36" s="272"/>
      <c r="OBM36" s="272"/>
      <c r="OBN36" s="272"/>
      <c r="OBO36" s="272"/>
      <c r="OBP36" s="272"/>
      <c r="OBQ36" s="272"/>
      <c r="OBR36" s="272"/>
      <c r="OBS36" s="272"/>
      <c r="OBT36" s="272"/>
      <c r="OBU36" s="272"/>
      <c r="OBV36" s="272"/>
      <c r="OBW36" s="272"/>
      <c r="OBX36" s="272"/>
      <c r="OBY36" s="272"/>
      <c r="OBZ36" s="272"/>
      <c r="OCA36" s="272"/>
      <c r="OCB36" s="272"/>
      <c r="OCC36" s="272"/>
      <c r="OCD36" s="272"/>
      <c r="OCE36" s="272"/>
      <c r="OCF36" s="272"/>
      <c r="OCG36" s="272"/>
      <c r="OCH36" s="272"/>
      <c r="OCI36" s="272"/>
      <c r="OCJ36" s="272"/>
      <c r="OCK36" s="272"/>
      <c r="OCL36" s="272"/>
      <c r="OCM36" s="272"/>
      <c r="OCN36" s="272"/>
      <c r="OCO36" s="272"/>
      <c r="OCP36" s="272"/>
      <c r="OCQ36" s="272"/>
      <c r="OCR36" s="272"/>
      <c r="OCS36" s="272"/>
      <c r="OCT36" s="272"/>
      <c r="OCU36" s="272"/>
      <c r="OCV36" s="272"/>
      <c r="OCW36" s="272"/>
      <c r="OCX36" s="272"/>
      <c r="OCY36" s="272"/>
      <c r="OCZ36" s="272"/>
      <c r="ODA36" s="272"/>
      <c r="ODB36" s="272"/>
      <c r="ODC36" s="272"/>
      <c r="ODD36" s="272"/>
      <c r="ODE36" s="272"/>
      <c r="ODF36" s="272"/>
      <c r="ODG36" s="272"/>
      <c r="ODH36" s="272"/>
      <c r="ODI36" s="272"/>
      <c r="ODJ36" s="272"/>
      <c r="ODK36" s="272"/>
      <c r="ODL36" s="272"/>
      <c r="ODM36" s="272"/>
      <c r="ODN36" s="272"/>
      <c r="ODO36" s="272"/>
      <c r="ODP36" s="272"/>
      <c r="ODQ36" s="272"/>
      <c r="ODR36" s="272"/>
      <c r="ODS36" s="272"/>
      <c r="ODT36" s="272"/>
      <c r="ODU36" s="272"/>
      <c r="ODV36" s="272"/>
      <c r="ODW36" s="272"/>
      <c r="ODX36" s="272"/>
      <c r="ODY36" s="272"/>
      <c r="ODZ36" s="272"/>
      <c r="OEA36" s="272"/>
      <c r="OEB36" s="272"/>
      <c r="OEC36" s="272"/>
      <c r="OED36" s="272"/>
      <c r="OEE36" s="272"/>
      <c r="OEF36" s="272"/>
      <c r="OEG36" s="272"/>
      <c r="OEH36" s="272"/>
      <c r="OEI36" s="272"/>
      <c r="OEJ36" s="272"/>
      <c r="OEK36" s="272"/>
      <c r="OEL36" s="272"/>
      <c r="OEM36" s="272"/>
      <c r="OEN36" s="272"/>
      <c r="OEO36" s="272"/>
      <c r="OEP36" s="272"/>
      <c r="OEQ36" s="272"/>
      <c r="OER36" s="272"/>
      <c r="OES36" s="272"/>
      <c r="OET36" s="272"/>
      <c r="OEU36" s="272"/>
      <c r="OEV36" s="272"/>
      <c r="OEW36" s="272"/>
      <c r="OEX36" s="272"/>
      <c r="OEY36" s="272"/>
      <c r="OEZ36" s="272"/>
      <c r="OFA36" s="272"/>
      <c r="OFB36" s="272"/>
      <c r="OFC36" s="272"/>
      <c r="OFD36" s="272"/>
      <c r="OFE36" s="272"/>
      <c r="OFF36" s="272"/>
      <c r="OFG36" s="272"/>
      <c r="OFH36" s="272"/>
      <c r="OFI36" s="272"/>
      <c r="OFJ36" s="272"/>
      <c r="OFK36" s="272"/>
      <c r="OFL36" s="272"/>
      <c r="OFM36" s="272"/>
      <c r="OFN36" s="272"/>
      <c r="OFO36" s="272"/>
      <c r="OFP36" s="272"/>
      <c r="OFQ36" s="272"/>
      <c r="OFR36" s="272"/>
      <c r="OFS36" s="272"/>
      <c r="OFT36" s="272"/>
      <c r="OFU36" s="272"/>
      <c r="OFV36" s="272"/>
      <c r="OFW36" s="272"/>
      <c r="OFX36" s="272"/>
      <c r="OFY36" s="272"/>
      <c r="OFZ36" s="272"/>
      <c r="OGA36" s="272"/>
      <c r="OGB36" s="272"/>
      <c r="OGC36" s="272"/>
      <c r="OGD36" s="272"/>
      <c r="OGE36" s="272"/>
      <c r="OGF36" s="272"/>
      <c r="OGG36" s="272"/>
      <c r="OGH36" s="272"/>
      <c r="OGI36" s="272"/>
      <c r="OGJ36" s="272"/>
      <c r="OGK36" s="272"/>
      <c r="OGL36" s="272"/>
      <c r="OGM36" s="272"/>
      <c r="OGN36" s="272"/>
      <c r="OGO36" s="272"/>
      <c r="OGP36" s="272"/>
      <c r="OGQ36" s="272"/>
      <c r="OGR36" s="272"/>
      <c r="OGS36" s="272"/>
      <c r="OGT36" s="272"/>
      <c r="OGU36" s="272"/>
      <c r="OGV36" s="272"/>
      <c r="OGW36" s="272"/>
      <c r="OGX36" s="272"/>
      <c r="OGY36" s="272"/>
      <c r="OGZ36" s="272"/>
      <c r="OHA36" s="272"/>
      <c r="OHB36" s="272"/>
      <c r="OHC36" s="272"/>
      <c r="OHD36" s="272"/>
      <c r="OHE36" s="272"/>
      <c r="OHF36" s="272"/>
      <c r="OHG36" s="272"/>
      <c r="OHH36" s="272"/>
      <c r="OHI36" s="272"/>
      <c r="OHJ36" s="272"/>
      <c r="OHK36" s="272"/>
      <c r="OHL36" s="272"/>
      <c r="OHM36" s="272"/>
      <c r="OHN36" s="272"/>
      <c r="OHO36" s="272"/>
      <c r="OHP36" s="272"/>
      <c r="OHQ36" s="272"/>
      <c r="OHR36" s="272"/>
      <c r="OHS36" s="272"/>
      <c r="OHT36" s="272"/>
      <c r="OHU36" s="272"/>
      <c r="OHV36" s="272"/>
      <c r="OHW36" s="272"/>
      <c r="OHX36" s="272"/>
      <c r="OHY36" s="272"/>
      <c r="OHZ36" s="272"/>
      <c r="OIA36" s="272"/>
      <c r="OIB36" s="272"/>
      <c r="OIC36" s="272"/>
      <c r="OID36" s="272"/>
      <c r="OIE36" s="272"/>
      <c r="OIF36" s="272"/>
      <c r="OIG36" s="272"/>
      <c r="OIH36" s="272"/>
      <c r="OII36" s="272"/>
      <c r="OIJ36" s="272"/>
      <c r="OIK36" s="272"/>
      <c r="OIL36" s="272"/>
      <c r="OIM36" s="272"/>
      <c r="OIN36" s="272"/>
      <c r="OIO36" s="272"/>
      <c r="OIP36" s="272"/>
      <c r="OIQ36" s="272"/>
      <c r="OIR36" s="272"/>
      <c r="OIS36" s="272"/>
      <c r="OIT36" s="272"/>
      <c r="OIU36" s="272"/>
      <c r="OIV36" s="272"/>
      <c r="OIW36" s="272"/>
      <c r="OIX36" s="272"/>
      <c r="OIY36" s="272"/>
      <c r="OIZ36" s="272"/>
      <c r="OJA36" s="272"/>
      <c r="OJB36" s="272"/>
      <c r="OJC36" s="272"/>
      <c r="OJD36" s="272"/>
      <c r="OJE36" s="272"/>
      <c r="OJF36" s="272"/>
      <c r="OJG36" s="272"/>
      <c r="OJH36" s="272"/>
      <c r="OJI36" s="272"/>
      <c r="OJJ36" s="272"/>
      <c r="OJK36" s="272"/>
      <c r="OJL36" s="272"/>
      <c r="OJM36" s="272"/>
      <c r="OJN36" s="272"/>
      <c r="OJO36" s="272"/>
      <c r="OJP36" s="272"/>
      <c r="OJQ36" s="272"/>
      <c r="OJR36" s="272"/>
      <c r="OJS36" s="272"/>
      <c r="OJT36" s="272"/>
      <c r="OJU36" s="272"/>
      <c r="OJV36" s="272"/>
      <c r="OJW36" s="272"/>
      <c r="OJX36" s="272"/>
      <c r="OJY36" s="272"/>
      <c r="OJZ36" s="272"/>
      <c r="OKA36" s="272"/>
      <c r="OKB36" s="272"/>
      <c r="OKC36" s="272"/>
      <c r="OKD36" s="272"/>
      <c r="OKE36" s="272"/>
      <c r="OKF36" s="272"/>
      <c r="OKG36" s="272"/>
      <c r="OKH36" s="272"/>
      <c r="OKI36" s="272"/>
      <c r="OKJ36" s="272"/>
      <c r="OKK36" s="272"/>
      <c r="OKL36" s="272"/>
      <c r="OKM36" s="272"/>
      <c r="OKN36" s="272"/>
      <c r="OKO36" s="272"/>
      <c r="OKP36" s="272"/>
      <c r="OKQ36" s="272"/>
      <c r="OKR36" s="272"/>
      <c r="OKS36" s="272"/>
      <c r="OKT36" s="272"/>
      <c r="OKU36" s="272"/>
      <c r="OKV36" s="272"/>
      <c r="OKW36" s="272"/>
      <c r="OKX36" s="272"/>
      <c r="OKY36" s="272"/>
      <c r="OKZ36" s="272"/>
      <c r="OLA36" s="272"/>
      <c r="OLB36" s="272"/>
      <c r="OLC36" s="272"/>
      <c r="OLD36" s="272"/>
      <c r="OLE36" s="272"/>
      <c r="OLF36" s="272"/>
      <c r="OLG36" s="272"/>
      <c r="OLH36" s="272"/>
      <c r="OLI36" s="272"/>
      <c r="OLJ36" s="272"/>
      <c r="OLK36" s="272"/>
      <c r="OLL36" s="272"/>
      <c r="OLM36" s="272"/>
      <c r="OLN36" s="272"/>
      <c r="OLO36" s="272"/>
      <c r="OLP36" s="272"/>
      <c r="OLQ36" s="272"/>
      <c r="OLR36" s="272"/>
      <c r="OLS36" s="272"/>
      <c r="OLT36" s="272"/>
      <c r="OLU36" s="272"/>
      <c r="OLV36" s="272"/>
      <c r="OLW36" s="272"/>
      <c r="OLX36" s="272"/>
      <c r="OLY36" s="272"/>
      <c r="OLZ36" s="272"/>
      <c r="OMA36" s="272"/>
      <c r="OMB36" s="272"/>
      <c r="OMC36" s="272"/>
      <c r="OMD36" s="272"/>
      <c r="OME36" s="272"/>
      <c r="OMF36" s="272"/>
      <c r="OMG36" s="272"/>
      <c r="OMH36" s="272"/>
      <c r="OMI36" s="272"/>
      <c r="OMJ36" s="272"/>
      <c r="OMK36" s="272"/>
      <c r="OML36" s="272"/>
      <c r="OMM36" s="272"/>
      <c r="OMN36" s="272"/>
      <c r="OMO36" s="272"/>
      <c r="OMP36" s="272"/>
      <c r="OMQ36" s="272"/>
      <c r="OMR36" s="272"/>
      <c r="OMS36" s="272"/>
      <c r="OMT36" s="272"/>
      <c r="OMU36" s="272"/>
      <c r="OMV36" s="272"/>
      <c r="OMW36" s="272"/>
      <c r="OMX36" s="272"/>
      <c r="OMY36" s="272"/>
      <c r="OMZ36" s="272"/>
      <c r="ONA36" s="272"/>
      <c r="ONB36" s="272"/>
      <c r="ONC36" s="272"/>
      <c r="OND36" s="272"/>
      <c r="ONE36" s="272"/>
      <c r="ONF36" s="272"/>
      <c r="ONG36" s="272"/>
      <c r="ONH36" s="272"/>
      <c r="ONI36" s="272"/>
      <c r="ONJ36" s="272"/>
      <c r="ONK36" s="272"/>
      <c r="ONL36" s="272"/>
      <c r="ONM36" s="272"/>
      <c r="ONN36" s="272"/>
      <c r="ONO36" s="272"/>
      <c r="ONP36" s="272"/>
      <c r="ONQ36" s="272"/>
      <c r="ONR36" s="272"/>
      <c r="ONS36" s="272"/>
      <c r="ONT36" s="272"/>
      <c r="ONU36" s="272"/>
      <c r="ONV36" s="272"/>
      <c r="ONW36" s="272"/>
      <c r="ONX36" s="272"/>
      <c r="ONY36" s="272"/>
      <c r="ONZ36" s="272"/>
      <c r="OOA36" s="272"/>
      <c r="OOB36" s="272"/>
      <c r="OOC36" s="272"/>
      <c r="OOD36" s="272"/>
      <c r="OOE36" s="272"/>
      <c r="OOF36" s="272"/>
      <c r="OOG36" s="272"/>
      <c r="OOH36" s="272"/>
      <c r="OOI36" s="272"/>
      <c r="OOJ36" s="272"/>
      <c r="OOK36" s="272"/>
      <c r="OOL36" s="272"/>
      <c r="OOM36" s="272"/>
      <c r="OON36" s="272"/>
      <c r="OOO36" s="272"/>
      <c r="OOP36" s="272"/>
      <c r="OOQ36" s="272"/>
      <c r="OOR36" s="272"/>
      <c r="OOS36" s="272"/>
      <c r="OOT36" s="272"/>
      <c r="OOU36" s="272"/>
      <c r="OOV36" s="272"/>
      <c r="OOW36" s="272"/>
      <c r="OOX36" s="272"/>
      <c r="OOY36" s="272"/>
      <c r="OOZ36" s="272"/>
      <c r="OPA36" s="272"/>
      <c r="OPB36" s="272"/>
      <c r="OPC36" s="272"/>
      <c r="OPD36" s="272"/>
      <c r="OPE36" s="272"/>
      <c r="OPF36" s="272"/>
      <c r="OPG36" s="272"/>
      <c r="OPH36" s="272"/>
      <c r="OPI36" s="272"/>
      <c r="OPJ36" s="272"/>
      <c r="OPK36" s="272"/>
      <c r="OPL36" s="272"/>
      <c r="OPM36" s="272"/>
      <c r="OPN36" s="272"/>
      <c r="OPO36" s="272"/>
      <c r="OPP36" s="272"/>
      <c r="OPQ36" s="272"/>
      <c r="OPR36" s="272"/>
      <c r="OPS36" s="272"/>
      <c r="OPT36" s="272"/>
      <c r="OPU36" s="272"/>
      <c r="OPV36" s="272"/>
      <c r="OPW36" s="272"/>
      <c r="OPX36" s="272"/>
      <c r="OPY36" s="272"/>
      <c r="OPZ36" s="272"/>
      <c r="OQA36" s="272"/>
      <c r="OQB36" s="272"/>
      <c r="OQC36" s="272"/>
      <c r="OQD36" s="272"/>
      <c r="OQE36" s="272"/>
      <c r="OQF36" s="272"/>
      <c r="OQG36" s="272"/>
      <c r="OQH36" s="272"/>
      <c r="OQI36" s="272"/>
      <c r="OQJ36" s="272"/>
      <c r="OQK36" s="272"/>
      <c r="OQL36" s="272"/>
      <c r="OQM36" s="272"/>
      <c r="OQN36" s="272"/>
      <c r="OQO36" s="272"/>
      <c r="OQP36" s="272"/>
      <c r="OQQ36" s="272"/>
      <c r="OQR36" s="272"/>
      <c r="OQS36" s="272"/>
      <c r="OQT36" s="272"/>
      <c r="OQU36" s="272"/>
      <c r="OQV36" s="272"/>
      <c r="OQW36" s="272"/>
      <c r="OQX36" s="272"/>
      <c r="OQY36" s="272"/>
      <c r="OQZ36" s="272"/>
      <c r="ORA36" s="272"/>
      <c r="ORB36" s="272"/>
      <c r="ORC36" s="272"/>
      <c r="ORD36" s="272"/>
      <c r="ORE36" s="272"/>
      <c r="ORF36" s="272"/>
      <c r="ORG36" s="272"/>
      <c r="ORH36" s="272"/>
      <c r="ORI36" s="272"/>
      <c r="ORJ36" s="272"/>
      <c r="ORK36" s="272"/>
      <c r="ORL36" s="272"/>
      <c r="ORM36" s="272"/>
      <c r="ORN36" s="272"/>
      <c r="ORO36" s="272"/>
      <c r="ORP36" s="272"/>
      <c r="ORQ36" s="272"/>
      <c r="ORR36" s="272"/>
      <c r="ORS36" s="272"/>
      <c r="ORT36" s="272"/>
      <c r="ORU36" s="272"/>
      <c r="ORV36" s="272"/>
      <c r="ORW36" s="272"/>
      <c r="ORX36" s="272"/>
      <c r="ORY36" s="272"/>
      <c r="ORZ36" s="272"/>
      <c r="OSA36" s="272"/>
      <c r="OSB36" s="272"/>
      <c r="OSC36" s="272"/>
      <c r="OSD36" s="272"/>
      <c r="OSE36" s="272"/>
      <c r="OSF36" s="272"/>
      <c r="OSG36" s="272"/>
      <c r="OSH36" s="272"/>
      <c r="OSI36" s="272"/>
      <c r="OSJ36" s="272"/>
      <c r="OSK36" s="272"/>
      <c r="OSL36" s="272"/>
      <c r="OSM36" s="272"/>
      <c r="OSN36" s="272"/>
      <c r="OSO36" s="272"/>
      <c r="OSP36" s="272"/>
      <c r="OSQ36" s="272"/>
      <c r="OSR36" s="272"/>
      <c r="OSS36" s="272"/>
      <c r="OST36" s="272"/>
      <c r="OSU36" s="272"/>
      <c r="OSV36" s="272"/>
      <c r="OSW36" s="272"/>
      <c r="OSX36" s="272"/>
      <c r="OSY36" s="272"/>
      <c r="OSZ36" s="272"/>
      <c r="OTA36" s="272"/>
      <c r="OTB36" s="272"/>
      <c r="OTC36" s="272"/>
      <c r="OTD36" s="272"/>
      <c r="OTE36" s="272"/>
      <c r="OTF36" s="272"/>
      <c r="OTG36" s="272"/>
      <c r="OTH36" s="272"/>
      <c r="OTI36" s="272"/>
      <c r="OTJ36" s="272"/>
      <c r="OTK36" s="272"/>
      <c r="OTL36" s="272"/>
      <c r="OTM36" s="272"/>
      <c r="OTN36" s="272"/>
      <c r="OTO36" s="272"/>
      <c r="OTP36" s="272"/>
      <c r="OTQ36" s="272"/>
      <c r="OTR36" s="272"/>
      <c r="OTS36" s="272"/>
      <c r="OTT36" s="272"/>
      <c r="OTU36" s="272"/>
      <c r="OTV36" s="272"/>
      <c r="OTW36" s="272"/>
      <c r="OTX36" s="272"/>
      <c r="OTY36" s="272"/>
      <c r="OTZ36" s="272"/>
      <c r="OUA36" s="272"/>
      <c r="OUB36" s="272"/>
      <c r="OUC36" s="272"/>
      <c r="OUD36" s="272"/>
      <c r="OUE36" s="272"/>
      <c r="OUF36" s="272"/>
      <c r="OUG36" s="272"/>
      <c r="OUH36" s="272"/>
      <c r="OUI36" s="272"/>
      <c r="OUJ36" s="272"/>
      <c r="OUK36" s="272"/>
      <c r="OUL36" s="272"/>
      <c r="OUM36" s="272"/>
      <c r="OUN36" s="272"/>
      <c r="OUO36" s="272"/>
      <c r="OUP36" s="272"/>
      <c r="OUQ36" s="272"/>
      <c r="OUR36" s="272"/>
      <c r="OUS36" s="272"/>
      <c r="OUT36" s="272"/>
      <c r="OUU36" s="272"/>
      <c r="OUV36" s="272"/>
      <c r="OUW36" s="272"/>
      <c r="OUX36" s="272"/>
      <c r="OUY36" s="272"/>
      <c r="OUZ36" s="272"/>
      <c r="OVA36" s="272"/>
      <c r="OVB36" s="272"/>
      <c r="OVC36" s="272"/>
      <c r="OVD36" s="272"/>
      <c r="OVE36" s="272"/>
      <c r="OVF36" s="272"/>
      <c r="OVG36" s="272"/>
      <c r="OVH36" s="272"/>
      <c r="OVI36" s="272"/>
      <c r="OVJ36" s="272"/>
      <c r="OVK36" s="272"/>
      <c r="OVL36" s="272"/>
      <c r="OVM36" s="272"/>
      <c r="OVN36" s="272"/>
      <c r="OVO36" s="272"/>
      <c r="OVP36" s="272"/>
      <c r="OVQ36" s="272"/>
      <c r="OVR36" s="272"/>
      <c r="OVS36" s="272"/>
      <c r="OVT36" s="272"/>
      <c r="OVU36" s="272"/>
      <c r="OVV36" s="272"/>
      <c r="OVW36" s="272"/>
      <c r="OVX36" s="272"/>
      <c r="OVY36" s="272"/>
      <c r="OVZ36" s="272"/>
      <c r="OWA36" s="272"/>
      <c r="OWB36" s="272"/>
      <c r="OWC36" s="272"/>
      <c r="OWD36" s="272"/>
      <c r="OWE36" s="272"/>
      <c r="OWF36" s="272"/>
      <c r="OWG36" s="272"/>
      <c r="OWH36" s="272"/>
      <c r="OWI36" s="272"/>
      <c r="OWJ36" s="272"/>
      <c r="OWK36" s="272"/>
      <c r="OWL36" s="272"/>
      <c r="OWM36" s="272"/>
      <c r="OWN36" s="272"/>
      <c r="OWO36" s="272"/>
      <c r="OWP36" s="272"/>
      <c r="OWQ36" s="272"/>
      <c r="OWR36" s="272"/>
      <c r="OWS36" s="272"/>
      <c r="OWT36" s="272"/>
      <c r="OWU36" s="272"/>
      <c r="OWV36" s="272"/>
      <c r="OWW36" s="272"/>
      <c r="OWX36" s="272"/>
      <c r="OWY36" s="272"/>
      <c r="OWZ36" s="272"/>
      <c r="OXA36" s="272"/>
      <c r="OXB36" s="272"/>
      <c r="OXC36" s="272"/>
      <c r="OXD36" s="272"/>
      <c r="OXE36" s="272"/>
      <c r="OXF36" s="272"/>
      <c r="OXG36" s="272"/>
      <c r="OXH36" s="272"/>
      <c r="OXI36" s="272"/>
      <c r="OXJ36" s="272"/>
      <c r="OXK36" s="272"/>
      <c r="OXL36" s="272"/>
      <c r="OXM36" s="272"/>
      <c r="OXN36" s="272"/>
      <c r="OXO36" s="272"/>
      <c r="OXP36" s="272"/>
      <c r="OXQ36" s="272"/>
      <c r="OXR36" s="272"/>
      <c r="OXS36" s="272"/>
      <c r="OXT36" s="272"/>
      <c r="OXU36" s="272"/>
      <c r="OXV36" s="272"/>
      <c r="OXW36" s="272"/>
      <c r="OXX36" s="272"/>
      <c r="OXY36" s="272"/>
      <c r="OXZ36" s="272"/>
      <c r="OYA36" s="272"/>
      <c r="OYB36" s="272"/>
      <c r="OYC36" s="272"/>
      <c r="OYD36" s="272"/>
      <c r="OYE36" s="272"/>
      <c r="OYF36" s="272"/>
      <c r="OYG36" s="272"/>
      <c r="OYH36" s="272"/>
      <c r="OYI36" s="272"/>
      <c r="OYJ36" s="272"/>
      <c r="OYK36" s="272"/>
      <c r="OYL36" s="272"/>
      <c r="OYM36" s="272"/>
      <c r="OYN36" s="272"/>
      <c r="OYO36" s="272"/>
      <c r="OYP36" s="272"/>
      <c r="OYQ36" s="272"/>
      <c r="OYR36" s="272"/>
      <c r="OYS36" s="272"/>
      <c r="OYT36" s="272"/>
      <c r="OYU36" s="272"/>
      <c r="OYV36" s="272"/>
      <c r="OYW36" s="272"/>
      <c r="OYX36" s="272"/>
      <c r="OYY36" s="272"/>
      <c r="OYZ36" s="272"/>
      <c r="OZA36" s="272"/>
      <c r="OZB36" s="272"/>
      <c r="OZC36" s="272"/>
      <c r="OZD36" s="272"/>
      <c r="OZE36" s="272"/>
      <c r="OZF36" s="272"/>
      <c r="OZG36" s="272"/>
      <c r="OZH36" s="272"/>
      <c r="OZI36" s="272"/>
      <c r="OZJ36" s="272"/>
      <c r="OZK36" s="272"/>
      <c r="OZL36" s="272"/>
      <c r="OZM36" s="272"/>
      <c r="OZN36" s="272"/>
      <c r="OZO36" s="272"/>
      <c r="OZP36" s="272"/>
      <c r="OZQ36" s="272"/>
      <c r="OZR36" s="272"/>
      <c r="OZS36" s="272"/>
      <c r="OZT36" s="272"/>
      <c r="OZU36" s="272"/>
      <c r="OZV36" s="272"/>
      <c r="OZW36" s="272"/>
      <c r="OZX36" s="272"/>
      <c r="OZY36" s="272"/>
      <c r="OZZ36" s="272"/>
      <c r="PAA36" s="272"/>
      <c r="PAB36" s="272"/>
      <c r="PAC36" s="272"/>
      <c r="PAD36" s="272"/>
      <c r="PAE36" s="272"/>
      <c r="PAF36" s="272"/>
      <c r="PAG36" s="272"/>
      <c r="PAH36" s="272"/>
      <c r="PAI36" s="272"/>
      <c r="PAJ36" s="272"/>
      <c r="PAK36" s="272"/>
      <c r="PAL36" s="272"/>
      <c r="PAM36" s="272"/>
      <c r="PAN36" s="272"/>
      <c r="PAO36" s="272"/>
      <c r="PAP36" s="272"/>
      <c r="PAQ36" s="272"/>
      <c r="PAR36" s="272"/>
      <c r="PAS36" s="272"/>
      <c r="PAT36" s="272"/>
      <c r="PAU36" s="272"/>
      <c r="PAV36" s="272"/>
      <c r="PAW36" s="272"/>
      <c r="PAX36" s="272"/>
      <c r="PAY36" s="272"/>
      <c r="PAZ36" s="272"/>
      <c r="PBA36" s="272"/>
      <c r="PBB36" s="272"/>
      <c r="PBC36" s="272"/>
      <c r="PBD36" s="272"/>
      <c r="PBE36" s="272"/>
      <c r="PBF36" s="272"/>
      <c r="PBG36" s="272"/>
      <c r="PBH36" s="272"/>
      <c r="PBI36" s="272"/>
      <c r="PBJ36" s="272"/>
      <c r="PBK36" s="272"/>
      <c r="PBL36" s="272"/>
      <c r="PBM36" s="272"/>
      <c r="PBN36" s="272"/>
      <c r="PBO36" s="272"/>
      <c r="PBP36" s="272"/>
      <c r="PBQ36" s="272"/>
      <c r="PBR36" s="272"/>
      <c r="PBS36" s="272"/>
      <c r="PBT36" s="272"/>
      <c r="PBU36" s="272"/>
      <c r="PBV36" s="272"/>
      <c r="PBW36" s="272"/>
      <c r="PBX36" s="272"/>
      <c r="PBY36" s="272"/>
      <c r="PBZ36" s="272"/>
      <c r="PCA36" s="272"/>
      <c r="PCB36" s="272"/>
      <c r="PCC36" s="272"/>
      <c r="PCD36" s="272"/>
      <c r="PCE36" s="272"/>
      <c r="PCF36" s="272"/>
      <c r="PCG36" s="272"/>
      <c r="PCH36" s="272"/>
      <c r="PCI36" s="272"/>
      <c r="PCJ36" s="272"/>
      <c r="PCK36" s="272"/>
      <c r="PCL36" s="272"/>
      <c r="PCM36" s="272"/>
      <c r="PCN36" s="272"/>
      <c r="PCO36" s="272"/>
      <c r="PCP36" s="272"/>
      <c r="PCQ36" s="272"/>
      <c r="PCR36" s="272"/>
      <c r="PCS36" s="272"/>
      <c r="PCT36" s="272"/>
      <c r="PCU36" s="272"/>
      <c r="PCV36" s="272"/>
      <c r="PCW36" s="272"/>
      <c r="PCX36" s="272"/>
      <c r="PCY36" s="272"/>
      <c r="PCZ36" s="272"/>
      <c r="PDA36" s="272"/>
      <c r="PDB36" s="272"/>
      <c r="PDC36" s="272"/>
      <c r="PDD36" s="272"/>
      <c r="PDE36" s="272"/>
      <c r="PDF36" s="272"/>
      <c r="PDG36" s="272"/>
      <c r="PDH36" s="272"/>
      <c r="PDI36" s="272"/>
      <c r="PDJ36" s="272"/>
      <c r="PDK36" s="272"/>
      <c r="PDL36" s="272"/>
      <c r="PDM36" s="272"/>
      <c r="PDN36" s="272"/>
      <c r="PDO36" s="272"/>
      <c r="PDP36" s="272"/>
      <c r="PDQ36" s="272"/>
      <c r="PDR36" s="272"/>
      <c r="PDS36" s="272"/>
      <c r="PDT36" s="272"/>
      <c r="PDU36" s="272"/>
      <c r="PDV36" s="272"/>
      <c r="PDW36" s="272"/>
      <c r="PDX36" s="272"/>
      <c r="PDY36" s="272"/>
      <c r="PDZ36" s="272"/>
      <c r="PEA36" s="272"/>
      <c r="PEB36" s="272"/>
      <c r="PEC36" s="272"/>
      <c r="PED36" s="272"/>
      <c r="PEE36" s="272"/>
      <c r="PEF36" s="272"/>
      <c r="PEG36" s="272"/>
      <c r="PEH36" s="272"/>
      <c r="PEI36" s="272"/>
      <c r="PEJ36" s="272"/>
      <c r="PEK36" s="272"/>
      <c r="PEL36" s="272"/>
      <c r="PEM36" s="272"/>
      <c r="PEN36" s="272"/>
      <c r="PEO36" s="272"/>
      <c r="PEP36" s="272"/>
      <c r="PEQ36" s="272"/>
      <c r="PER36" s="272"/>
      <c r="PES36" s="272"/>
      <c r="PET36" s="272"/>
      <c r="PEU36" s="272"/>
      <c r="PEV36" s="272"/>
      <c r="PEW36" s="272"/>
      <c r="PEX36" s="272"/>
      <c r="PEY36" s="272"/>
      <c r="PEZ36" s="272"/>
      <c r="PFA36" s="272"/>
      <c r="PFB36" s="272"/>
      <c r="PFC36" s="272"/>
      <c r="PFD36" s="272"/>
      <c r="PFE36" s="272"/>
      <c r="PFF36" s="272"/>
      <c r="PFG36" s="272"/>
      <c r="PFH36" s="272"/>
      <c r="PFI36" s="272"/>
      <c r="PFJ36" s="272"/>
      <c r="PFK36" s="272"/>
      <c r="PFL36" s="272"/>
      <c r="PFM36" s="272"/>
      <c r="PFN36" s="272"/>
      <c r="PFO36" s="272"/>
      <c r="PFP36" s="272"/>
      <c r="PFQ36" s="272"/>
      <c r="PFR36" s="272"/>
      <c r="PFS36" s="272"/>
      <c r="PFT36" s="272"/>
      <c r="PFU36" s="272"/>
      <c r="PFV36" s="272"/>
      <c r="PFW36" s="272"/>
      <c r="PFX36" s="272"/>
      <c r="PFY36" s="272"/>
      <c r="PFZ36" s="272"/>
      <c r="PGA36" s="272"/>
      <c r="PGB36" s="272"/>
      <c r="PGC36" s="272"/>
      <c r="PGD36" s="272"/>
      <c r="PGE36" s="272"/>
      <c r="PGF36" s="272"/>
      <c r="PGG36" s="272"/>
      <c r="PGH36" s="272"/>
      <c r="PGI36" s="272"/>
      <c r="PGJ36" s="272"/>
      <c r="PGK36" s="272"/>
      <c r="PGL36" s="272"/>
      <c r="PGM36" s="272"/>
      <c r="PGN36" s="272"/>
      <c r="PGO36" s="272"/>
      <c r="PGP36" s="272"/>
      <c r="PGQ36" s="272"/>
      <c r="PGR36" s="272"/>
      <c r="PGS36" s="272"/>
      <c r="PGT36" s="272"/>
      <c r="PGU36" s="272"/>
      <c r="PGV36" s="272"/>
      <c r="PGW36" s="272"/>
      <c r="PGX36" s="272"/>
      <c r="PGY36" s="272"/>
      <c r="PGZ36" s="272"/>
      <c r="PHA36" s="272"/>
      <c r="PHB36" s="272"/>
      <c r="PHC36" s="272"/>
      <c r="PHD36" s="272"/>
      <c r="PHE36" s="272"/>
      <c r="PHF36" s="272"/>
      <c r="PHG36" s="272"/>
      <c r="PHH36" s="272"/>
      <c r="PHI36" s="272"/>
      <c r="PHJ36" s="272"/>
      <c r="PHK36" s="272"/>
      <c r="PHL36" s="272"/>
      <c r="PHM36" s="272"/>
      <c r="PHN36" s="272"/>
      <c r="PHO36" s="272"/>
      <c r="PHP36" s="272"/>
      <c r="PHQ36" s="272"/>
      <c r="PHR36" s="272"/>
      <c r="PHS36" s="272"/>
      <c r="PHT36" s="272"/>
      <c r="PHU36" s="272"/>
      <c r="PHV36" s="272"/>
      <c r="PHW36" s="272"/>
      <c r="PHX36" s="272"/>
      <c r="PHY36" s="272"/>
      <c r="PHZ36" s="272"/>
      <c r="PIA36" s="272"/>
      <c r="PIB36" s="272"/>
      <c r="PIC36" s="272"/>
      <c r="PID36" s="272"/>
      <c r="PIE36" s="272"/>
      <c r="PIF36" s="272"/>
      <c r="PIG36" s="272"/>
      <c r="PIH36" s="272"/>
      <c r="PII36" s="272"/>
      <c r="PIJ36" s="272"/>
      <c r="PIK36" s="272"/>
      <c r="PIL36" s="272"/>
      <c r="PIM36" s="272"/>
      <c r="PIN36" s="272"/>
      <c r="PIO36" s="272"/>
      <c r="PIP36" s="272"/>
      <c r="PIQ36" s="272"/>
      <c r="PIR36" s="272"/>
      <c r="PIS36" s="272"/>
      <c r="PIT36" s="272"/>
      <c r="PIU36" s="272"/>
      <c r="PIV36" s="272"/>
      <c r="PIW36" s="272"/>
      <c r="PIX36" s="272"/>
      <c r="PIY36" s="272"/>
      <c r="PIZ36" s="272"/>
      <c r="PJA36" s="272"/>
      <c r="PJB36" s="272"/>
      <c r="PJC36" s="272"/>
      <c r="PJD36" s="272"/>
      <c r="PJE36" s="272"/>
      <c r="PJF36" s="272"/>
      <c r="PJG36" s="272"/>
      <c r="PJH36" s="272"/>
      <c r="PJI36" s="272"/>
      <c r="PJJ36" s="272"/>
      <c r="PJK36" s="272"/>
      <c r="PJL36" s="272"/>
      <c r="PJM36" s="272"/>
      <c r="PJN36" s="272"/>
      <c r="PJO36" s="272"/>
      <c r="PJP36" s="272"/>
      <c r="PJQ36" s="272"/>
      <c r="PJR36" s="272"/>
      <c r="PJS36" s="272"/>
      <c r="PJT36" s="272"/>
      <c r="PJU36" s="272"/>
      <c r="PJV36" s="272"/>
      <c r="PJW36" s="272"/>
      <c r="PJX36" s="272"/>
      <c r="PJY36" s="272"/>
      <c r="PJZ36" s="272"/>
      <c r="PKA36" s="272"/>
      <c r="PKB36" s="272"/>
      <c r="PKC36" s="272"/>
      <c r="PKD36" s="272"/>
      <c r="PKE36" s="272"/>
      <c r="PKF36" s="272"/>
      <c r="PKG36" s="272"/>
      <c r="PKH36" s="272"/>
      <c r="PKI36" s="272"/>
      <c r="PKJ36" s="272"/>
      <c r="PKK36" s="272"/>
      <c r="PKL36" s="272"/>
      <c r="PKM36" s="272"/>
      <c r="PKN36" s="272"/>
      <c r="PKO36" s="272"/>
      <c r="PKP36" s="272"/>
      <c r="PKQ36" s="272"/>
      <c r="PKR36" s="272"/>
      <c r="PKS36" s="272"/>
      <c r="PKT36" s="272"/>
      <c r="PKU36" s="272"/>
      <c r="PKV36" s="272"/>
      <c r="PKW36" s="272"/>
      <c r="PKX36" s="272"/>
      <c r="PKY36" s="272"/>
      <c r="PKZ36" s="272"/>
      <c r="PLA36" s="272"/>
      <c r="PLB36" s="272"/>
      <c r="PLC36" s="272"/>
      <c r="PLD36" s="272"/>
      <c r="PLE36" s="272"/>
      <c r="PLF36" s="272"/>
      <c r="PLG36" s="272"/>
      <c r="PLH36" s="272"/>
      <c r="PLI36" s="272"/>
      <c r="PLJ36" s="272"/>
      <c r="PLK36" s="272"/>
      <c r="PLL36" s="272"/>
      <c r="PLM36" s="272"/>
      <c r="PLN36" s="272"/>
      <c r="PLO36" s="272"/>
      <c r="PLP36" s="272"/>
      <c r="PLQ36" s="272"/>
      <c r="PLR36" s="272"/>
      <c r="PLS36" s="272"/>
      <c r="PLT36" s="272"/>
      <c r="PLU36" s="272"/>
      <c r="PLV36" s="272"/>
      <c r="PLW36" s="272"/>
      <c r="PLX36" s="272"/>
      <c r="PLY36" s="272"/>
      <c r="PLZ36" s="272"/>
      <c r="PMA36" s="272"/>
      <c r="PMB36" s="272"/>
      <c r="PMC36" s="272"/>
      <c r="PMD36" s="272"/>
      <c r="PME36" s="272"/>
      <c r="PMF36" s="272"/>
      <c r="PMG36" s="272"/>
      <c r="PMH36" s="272"/>
      <c r="PMI36" s="272"/>
      <c r="PMJ36" s="272"/>
      <c r="PMK36" s="272"/>
      <c r="PML36" s="272"/>
      <c r="PMM36" s="272"/>
      <c r="PMN36" s="272"/>
      <c r="PMO36" s="272"/>
      <c r="PMP36" s="272"/>
      <c r="PMQ36" s="272"/>
      <c r="PMR36" s="272"/>
      <c r="PMS36" s="272"/>
      <c r="PMT36" s="272"/>
      <c r="PMU36" s="272"/>
      <c r="PMV36" s="272"/>
      <c r="PMW36" s="272"/>
      <c r="PMX36" s="272"/>
      <c r="PMY36" s="272"/>
      <c r="PMZ36" s="272"/>
      <c r="PNA36" s="272"/>
      <c r="PNB36" s="272"/>
      <c r="PNC36" s="272"/>
      <c r="PND36" s="272"/>
      <c r="PNE36" s="272"/>
      <c r="PNF36" s="272"/>
      <c r="PNG36" s="272"/>
      <c r="PNH36" s="272"/>
      <c r="PNI36" s="272"/>
      <c r="PNJ36" s="272"/>
      <c r="PNK36" s="272"/>
      <c r="PNL36" s="272"/>
      <c r="PNM36" s="272"/>
      <c r="PNN36" s="272"/>
      <c r="PNO36" s="272"/>
      <c r="PNP36" s="272"/>
      <c r="PNQ36" s="272"/>
      <c r="PNR36" s="272"/>
      <c r="PNS36" s="272"/>
      <c r="PNT36" s="272"/>
      <c r="PNU36" s="272"/>
      <c r="PNV36" s="272"/>
      <c r="PNW36" s="272"/>
      <c r="PNX36" s="272"/>
      <c r="PNY36" s="272"/>
      <c r="PNZ36" s="272"/>
      <c r="POA36" s="272"/>
      <c r="POB36" s="272"/>
      <c r="POC36" s="272"/>
      <c r="POD36" s="272"/>
      <c r="POE36" s="272"/>
      <c r="POF36" s="272"/>
      <c r="POG36" s="272"/>
      <c r="POH36" s="272"/>
      <c r="POI36" s="272"/>
      <c r="POJ36" s="272"/>
      <c r="POK36" s="272"/>
      <c r="POL36" s="272"/>
      <c r="POM36" s="272"/>
      <c r="PON36" s="272"/>
      <c r="POO36" s="272"/>
      <c r="POP36" s="272"/>
      <c r="POQ36" s="272"/>
      <c r="POR36" s="272"/>
      <c r="POS36" s="272"/>
      <c r="POT36" s="272"/>
      <c r="POU36" s="272"/>
      <c r="POV36" s="272"/>
      <c r="POW36" s="272"/>
      <c r="POX36" s="272"/>
      <c r="POY36" s="272"/>
      <c r="POZ36" s="272"/>
      <c r="PPA36" s="272"/>
      <c r="PPB36" s="272"/>
      <c r="PPC36" s="272"/>
      <c r="PPD36" s="272"/>
      <c r="PPE36" s="272"/>
      <c r="PPF36" s="272"/>
      <c r="PPG36" s="272"/>
      <c r="PPH36" s="272"/>
      <c r="PPI36" s="272"/>
      <c r="PPJ36" s="272"/>
      <c r="PPK36" s="272"/>
      <c r="PPL36" s="272"/>
      <c r="PPM36" s="272"/>
      <c r="PPN36" s="272"/>
      <c r="PPO36" s="272"/>
      <c r="PPP36" s="272"/>
      <c r="PPQ36" s="272"/>
      <c r="PPR36" s="272"/>
      <c r="PPS36" s="272"/>
      <c r="PPT36" s="272"/>
      <c r="PPU36" s="272"/>
      <c r="PPV36" s="272"/>
      <c r="PPW36" s="272"/>
      <c r="PPX36" s="272"/>
      <c r="PPY36" s="272"/>
      <c r="PPZ36" s="272"/>
      <c r="PQA36" s="272"/>
      <c r="PQB36" s="272"/>
      <c r="PQC36" s="272"/>
      <c r="PQD36" s="272"/>
      <c r="PQE36" s="272"/>
      <c r="PQF36" s="272"/>
      <c r="PQG36" s="272"/>
      <c r="PQH36" s="272"/>
      <c r="PQI36" s="272"/>
      <c r="PQJ36" s="272"/>
      <c r="PQK36" s="272"/>
      <c r="PQL36" s="272"/>
      <c r="PQM36" s="272"/>
      <c r="PQN36" s="272"/>
      <c r="PQO36" s="272"/>
      <c r="PQP36" s="272"/>
      <c r="PQQ36" s="272"/>
      <c r="PQR36" s="272"/>
      <c r="PQS36" s="272"/>
      <c r="PQT36" s="272"/>
      <c r="PQU36" s="272"/>
      <c r="PQV36" s="272"/>
      <c r="PQW36" s="272"/>
      <c r="PQX36" s="272"/>
      <c r="PQY36" s="272"/>
      <c r="PQZ36" s="272"/>
      <c r="PRA36" s="272"/>
      <c r="PRB36" s="272"/>
      <c r="PRC36" s="272"/>
      <c r="PRD36" s="272"/>
      <c r="PRE36" s="272"/>
      <c r="PRF36" s="272"/>
      <c r="PRG36" s="272"/>
      <c r="PRH36" s="272"/>
      <c r="PRI36" s="272"/>
      <c r="PRJ36" s="272"/>
      <c r="PRK36" s="272"/>
      <c r="PRL36" s="272"/>
      <c r="PRM36" s="272"/>
      <c r="PRN36" s="272"/>
      <c r="PRO36" s="272"/>
      <c r="PRP36" s="272"/>
      <c r="PRQ36" s="272"/>
      <c r="PRR36" s="272"/>
      <c r="PRS36" s="272"/>
      <c r="PRT36" s="272"/>
      <c r="PRU36" s="272"/>
      <c r="PRV36" s="272"/>
      <c r="PRW36" s="272"/>
      <c r="PRX36" s="272"/>
      <c r="PRY36" s="272"/>
      <c r="PRZ36" s="272"/>
      <c r="PSA36" s="272"/>
      <c r="PSB36" s="272"/>
      <c r="PSC36" s="272"/>
      <c r="PSD36" s="272"/>
      <c r="PSE36" s="272"/>
      <c r="PSF36" s="272"/>
      <c r="PSG36" s="272"/>
      <c r="PSH36" s="272"/>
      <c r="PSI36" s="272"/>
      <c r="PSJ36" s="272"/>
      <c r="PSK36" s="272"/>
      <c r="PSL36" s="272"/>
      <c r="PSM36" s="272"/>
      <c r="PSN36" s="272"/>
      <c r="PSO36" s="272"/>
      <c r="PSP36" s="272"/>
      <c r="PSQ36" s="272"/>
      <c r="PSR36" s="272"/>
      <c r="PSS36" s="272"/>
      <c r="PST36" s="272"/>
      <c r="PSU36" s="272"/>
      <c r="PSV36" s="272"/>
      <c r="PSW36" s="272"/>
      <c r="PSX36" s="272"/>
      <c r="PSY36" s="272"/>
      <c r="PSZ36" s="272"/>
      <c r="PTA36" s="272"/>
      <c r="PTB36" s="272"/>
      <c r="PTC36" s="272"/>
      <c r="PTD36" s="272"/>
      <c r="PTE36" s="272"/>
      <c r="PTF36" s="272"/>
      <c r="PTG36" s="272"/>
      <c r="PTH36" s="272"/>
      <c r="PTI36" s="272"/>
      <c r="PTJ36" s="272"/>
      <c r="PTK36" s="272"/>
      <c r="PTL36" s="272"/>
      <c r="PTM36" s="272"/>
      <c r="PTN36" s="272"/>
      <c r="PTO36" s="272"/>
      <c r="PTP36" s="272"/>
      <c r="PTQ36" s="272"/>
      <c r="PTR36" s="272"/>
      <c r="PTS36" s="272"/>
      <c r="PTT36" s="272"/>
      <c r="PTU36" s="272"/>
      <c r="PTV36" s="272"/>
      <c r="PTW36" s="272"/>
      <c r="PTX36" s="272"/>
      <c r="PTY36" s="272"/>
      <c r="PTZ36" s="272"/>
      <c r="PUA36" s="272"/>
      <c r="PUB36" s="272"/>
      <c r="PUC36" s="272"/>
      <c r="PUD36" s="272"/>
      <c r="PUE36" s="272"/>
      <c r="PUF36" s="272"/>
      <c r="PUG36" s="272"/>
      <c r="PUH36" s="272"/>
      <c r="PUI36" s="272"/>
      <c r="PUJ36" s="272"/>
      <c r="PUK36" s="272"/>
      <c r="PUL36" s="272"/>
      <c r="PUM36" s="272"/>
      <c r="PUN36" s="272"/>
      <c r="PUO36" s="272"/>
      <c r="PUP36" s="272"/>
      <c r="PUQ36" s="272"/>
      <c r="PUR36" s="272"/>
      <c r="PUS36" s="272"/>
      <c r="PUT36" s="272"/>
      <c r="PUU36" s="272"/>
      <c r="PUV36" s="272"/>
      <c r="PUW36" s="272"/>
      <c r="PUX36" s="272"/>
      <c r="PUY36" s="272"/>
      <c r="PUZ36" s="272"/>
      <c r="PVA36" s="272"/>
      <c r="PVB36" s="272"/>
      <c r="PVC36" s="272"/>
      <c r="PVD36" s="272"/>
      <c r="PVE36" s="272"/>
      <c r="PVF36" s="272"/>
      <c r="PVG36" s="272"/>
      <c r="PVH36" s="272"/>
      <c r="PVI36" s="272"/>
      <c r="PVJ36" s="272"/>
      <c r="PVK36" s="272"/>
      <c r="PVL36" s="272"/>
      <c r="PVM36" s="272"/>
      <c r="PVN36" s="272"/>
      <c r="PVO36" s="272"/>
      <c r="PVP36" s="272"/>
      <c r="PVQ36" s="272"/>
      <c r="PVR36" s="272"/>
      <c r="PVS36" s="272"/>
      <c r="PVT36" s="272"/>
      <c r="PVU36" s="272"/>
      <c r="PVV36" s="272"/>
      <c r="PVW36" s="272"/>
      <c r="PVX36" s="272"/>
      <c r="PVY36" s="272"/>
      <c r="PVZ36" s="272"/>
      <c r="PWA36" s="272"/>
      <c r="PWB36" s="272"/>
      <c r="PWC36" s="272"/>
      <c r="PWD36" s="272"/>
      <c r="PWE36" s="272"/>
      <c r="PWF36" s="272"/>
      <c r="PWG36" s="272"/>
      <c r="PWH36" s="272"/>
      <c r="PWI36" s="272"/>
      <c r="PWJ36" s="272"/>
      <c r="PWK36" s="272"/>
      <c r="PWL36" s="272"/>
      <c r="PWM36" s="272"/>
      <c r="PWN36" s="272"/>
      <c r="PWO36" s="272"/>
      <c r="PWP36" s="272"/>
      <c r="PWQ36" s="272"/>
      <c r="PWR36" s="272"/>
      <c r="PWS36" s="272"/>
      <c r="PWT36" s="272"/>
      <c r="PWU36" s="272"/>
      <c r="PWV36" s="272"/>
      <c r="PWW36" s="272"/>
      <c r="PWX36" s="272"/>
      <c r="PWY36" s="272"/>
      <c r="PWZ36" s="272"/>
      <c r="PXA36" s="272"/>
      <c r="PXB36" s="272"/>
      <c r="PXC36" s="272"/>
      <c r="PXD36" s="272"/>
      <c r="PXE36" s="272"/>
      <c r="PXF36" s="272"/>
      <c r="PXG36" s="272"/>
      <c r="PXH36" s="272"/>
      <c r="PXI36" s="272"/>
      <c r="PXJ36" s="272"/>
      <c r="PXK36" s="272"/>
      <c r="PXL36" s="272"/>
      <c r="PXM36" s="272"/>
      <c r="PXN36" s="272"/>
      <c r="PXO36" s="272"/>
      <c r="PXP36" s="272"/>
      <c r="PXQ36" s="272"/>
      <c r="PXR36" s="272"/>
      <c r="PXS36" s="272"/>
      <c r="PXT36" s="272"/>
      <c r="PXU36" s="272"/>
      <c r="PXV36" s="272"/>
      <c r="PXW36" s="272"/>
      <c r="PXX36" s="272"/>
      <c r="PXY36" s="272"/>
      <c r="PXZ36" s="272"/>
      <c r="PYA36" s="272"/>
      <c r="PYB36" s="272"/>
      <c r="PYC36" s="272"/>
      <c r="PYD36" s="272"/>
      <c r="PYE36" s="272"/>
      <c r="PYF36" s="272"/>
      <c r="PYG36" s="272"/>
      <c r="PYH36" s="272"/>
      <c r="PYI36" s="272"/>
      <c r="PYJ36" s="272"/>
      <c r="PYK36" s="272"/>
      <c r="PYL36" s="272"/>
      <c r="PYM36" s="272"/>
      <c r="PYN36" s="272"/>
      <c r="PYO36" s="272"/>
      <c r="PYP36" s="272"/>
      <c r="PYQ36" s="272"/>
      <c r="PYR36" s="272"/>
      <c r="PYS36" s="272"/>
      <c r="PYT36" s="272"/>
      <c r="PYU36" s="272"/>
      <c r="PYV36" s="272"/>
      <c r="PYW36" s="272"/>
      <c r="PYX36" s="272"/>
      <c r="PYY36" s="272"/>
      <c r="PYZ36" s="272"/>
      <c r="PZA36" s="272"/>
      <c r="PZB36" s="272"/>
      <c r="PZC36" s="272"/>
      <c r="PZD36" s="272"/>
      <c r="PZE36" s="272"/>
      <c r="PZF36" s="272"/>
      <c r="PZG36" s="272"/>
      <c r="PZH36" s="272"/>
      <c r="PZI36" s="272"/>
      <c r="PZJ36" s="272"/>
      <c r="PZK36" s="272"/>
      <c r="PZL36" s="272"/>
      <c r="PZM36" s="272"/>
      <c r="PZN36" s="272"/>
      <c r="PZO36" s="272"/>
      <c r="PZP36" s="272"/>
      <c r="PZQ36" s="272"/>
      <c r="PZR36" s="272"/>
      <c r="PZS36" s="272"/>
      <c r="PZT36" s="272"/>
      <c r="PZU36" s="272"/>
      <c r="PZV36" s="272"/>
      <c r="PZW36" s="272"/>
      <c r="PZX36" s="272"/>
      <c r="PZY36" s="272"/>
      <c r="PZZ36" s="272"/>
      <c r="QAA36" s="272"/>
      <c r="QAB36" s="272"/>
      <c r="QAC36" s="272"/>
      <c r="QAD36" s="272"/>
      <c r="QAE36" s="272"/>
      <c r="QAF36" s="272"/>
      <c r="QAG36" s="272"/>
      <c r="QAH36" s="272"/>
      <c r="QAI36" s="272"/>
      <c r="QAJ36" s="272"/>
      <c r="QAK36" s="272"/>
      <c r="QAL36" s="272"/>
      <c r="QAM36" s="272"/>
      <c r="QAN36" s="272"/>
      <c r="QAO36" s="272"/>
      <c r="QAP36" s="272"/>
      <c r="QAQ36" s="272"/>
      <c r="QAR36" s="272"/>
      <c r="QAS36" s="272"/>
      <c r="QAT36" s="272"/>
      <c r="QAU36" s="272"/>
      <c r="QAV36" s="272"/>
      <c r="QAW36" s="272"/>
      <c r="QAX36" s="272"/>
      <c r="QAY36" s="272"/>
      <c r="QAZ36" s="272"/>
      <c r="QBA36" s="272"/>
      <c r="QBB36" s="272"/>
      <c r="QBC36" s="272"/>
      <c r="QBD36" s="272"/>
      <c r="QBE36" s="272"/>
      <c r="QBF36" s="272"/>
      <c r="QBG36" s="272"/>
      <c r="QBH36" s="272"/>
      <c r="QBI36" s="272"/>
      <c r="QBJ36" s="272"/>
      <c r="QBK36" s="272"/>
      <c r="QBL36" s="272"/>
      <c r="QBM36" s="272"/>
      <c r="QBN36" s="272"/>
      <c r="QBO36" s="272"/>
      <c r="QBP36" s="272"/>
      <c r="QBQ36" s="272"/>
      <c r="QBR36" s="272"/>
      <c r="QBS36" s="272"/>
      <c r="QBT36" s="272"/>
      <c r="QBU36" s="272"/>
      <c r="QBV36" s="272"/>
      <c r="QBW36" s="272"/>
      <c r="QBX36" s="272"/>
      <c r="QBY36" s="272"/>
      <c r="QBZ36" s="272"/>
      <c r="QCA36" s="272"/>
      <c r="QCB36" s="272"/>
      <c r="QCC36" s="272"/>
      <c r="QCD36" s="272"/>
      <c r="QCE36" s="272"/>
      <c r="QCF36" s="272"/>
      <c r="QCG36" s="272"/>
      <c r="QCH36" s="272"/>
      <c r="QCI36" s="272"/>
      <c r="QCJ36" s="272"/>
      <c r="QCK36" s="272"/>
      <c r="QCL36" s="272"/>
      <c r="QCM36" s="272"/>
      <c r="QCN36" s="272"/>
      <c r="QCO36" s="272"/>
      <c r="QCP36" s="272"/>
      <c r="QCQ36" s="272"/>
      <c r="QCR36" s="272"/>
      <c r="QCS36" s="272"/>
      <c r="QCT36" s="272"/>
      <c r="QCU36" s="272"/>
      <c r="QCV36" s="272"/>
      <c r="QCW36" s="272"/>
      <c r="QCX36" s="272"/>
      <c r="QCY36" s="272"/>
      <c r="QCZ36" s="272"/>
      <c r="QDA36" s="272"/>
      <c r="QDB36" s="272"/>
      <c r="QDC36" s="272"/>
      <c r="QDD36" s="272"/>
      <c r="QDE36" s="272"/>
      <c r="QDF36" s="272"/>
      <c r="QDG36" s="272"/>
      <c r="QDH36" s="272"/>
      <c r="QDI36" s="272"/>
      <c r="QDJ36" s="272"/>
      <c r="QDK36" s="272"/>
      <c r="QDL36" s="272"/>
      <c r="QDM36" s="272"/>
      <c r="QDN36" s="272"/>
      <c r="QDO36" s="272"/>
      <c r="QDP36" s="272"/>
      <c r="QDQ36" s="272"/>
      <c r="QDR36" s="272"/>
      <c r="QDS36" s="272"/>
      <c r="QDT36" s="272"/>
      <c r="QDU36" s="272"/>
      <c r="QDV36" s="272"/>
      <c r="QDW36" s="272"/>
      <c r="QDX36" s="272"/>
      <c r="QDY36" s="272"/>
      <c r="QDZ36" s="272"/>
      <c r="QEA36" s="272"/>
      <c r="QEB36" s="272"/>
      <c r="QEC36" s="272"/>
      <c r="QED36" s="272"/>
      <c r="QEE36" s="272"/>
      <c r="QEF36" s="272"/>
      <c r="QEG36" s="272"/>
      <c r="QEH36" s="272"/>
      <c r="QEI36" s="272"/>
      <c r="QEJ36" s="272"/>
      <c r="QEK36" s="272"/>
      <c r="QEL36" s="272"/>
      <c r="QEM36" s="272"/>
      <c r="QEN36" s="272"/>
      <c r="QEO36" s="272"/>
      <c r="QEP36" s="272"/>
      <c r="QEQ36" s="272"/>
      <c r="QER36" s="272"/>
      <c r="QES36" s="272"/>
      <c r="QET36" s="272"/>
      <c r="QEU36" s="272"/>
      <c r="QEV36" s="272"/>
      <c r="QEW36" s="272"/>
      <c r="QEX36" s="272"/>
      <c r="QEY36" s="272"/>
      <c r="QEZ36" s="272"/>
      <c r="QFA36" s="272"/>
      <c r="QFB36" s="272"/>
      <c r="QFC36" s="272"/>
      <c r="QFD36" s="272"/>
      <c r="QFE36" s="272"/>
      <c r="QFF36" s="272"/>
      <c r="QFG36" s="272"/>
      <c r="QFH36" s="272"/>
      <c r="QFI36" s="272"/>
      <c r="QFJ36" s="272"/>
      <c r="QFK36" s="272"/>
      <c r="QFL36" s="272"/>
      <c r="QFM36" s="272"/>
      <c r="QFN36" s="272"/>
      <c r="QFO36" s="272"/>
      <c r="QFP36" s="272"/>
      <c r="QFQ36" s="272"/>
      <c r="QFR36" s="272"/>
      <c r="QFS36" s="272"/>
      <c r="QFT36" s="272"/>
      <c r="QFU36" s="272"/>
      <c r="QFV36" s="272"/>
      <c r="QFW36" s="272"/>
      <c r="QFX36" s="272"/>
      <c r="QFY36" s="272"/>
      <c r="QFZ36" s="272"/>
      <c r="QGA36" s="272"/>
      <c r="QGB36" s="272"/>
      <c r="QGC36" s="272"/>
      <c r="QGD36" s="272"/>
      <c r="QGE36" s="272"/>
      <c r="QGF36" s="272"/>
      <c r="QGG36" s="272"/>
      <c r="QGH36" s="272"/>
      <c r="QGI36" s="272"/>
      <c r="QGJ36" s="272"/>
      <c r="QGK36" s="272"/>
      <c r="QGL36" s="272"/>
      <c r="QGM36" s="272"/>
      <c r="QGN36" s="272"/>
      <c r="QGO36" s="272"/>
      <c r="QGP36" s="272"/>
      <c r="QGQ36" s="272"/>
      <c r="QGR36" s="272"/>
      <c r="QGS36" s="272"/>
      <c r="QGT36" s="272"/>
      <c r="QGU36" s="272"/>
      <c r="QGV36" s="272"/>
      <c r="QGW36" s="272"/>
      <c r="QGX36" s="272"/>
      <c r="QGY36" s="272"/>
      <c r="QGZ36" s="272"/>
      <c r="QHA36" s="272"/>
      <c r="QHB36" s="272"/>
      <c r="QHC36" s="272"/>
      <c r="QHD36" s="272"/>
      <c r="QHE36" s="272"/>
      <c r="QHF36" s="272"/>
      <c r="QHG36" s="272"/>
      <c r="QHH36" s="272"/>
      <c r="QHI36" s="272"/>
      <c r="QHJ36" s="272"/>
      <c r="QHK36" s="272"/>
      <c r="QHL36" s="272"/>
      <c r="QHM36" s="272"/>
      <c r="QHN36" s="272"/>
      <c r="QHO36" s="272"/>
      <c r="QHP36" s="272"/>
      <c r="QHQ36" s="272"/>
      <c r="QHR36" s="272"/>
      <c r="QHS36" s="272"/>
      <c r="QHT36" s="272"/>
      <c r="QHU36" s="272"/>
      <c r="QHV36" s="272"/>
      <c r="QHW36" s="272"/>
      <c r="QHX36" s="272"/>
      <c r="QHY36" s="272"/>
      <c r="QHZ36" s="272"/>
      <c r="QIA36" s="272"/>
      <c r="QIB36" s="272"/>
      <c r="QIC36" s="272"/>
      <c r="QID36" s="272"/>
      <c r="QIE36" s="272"/>
      <c r="QIF36" s="272"/>
      <c r="QIG36" s="272"/>
      <c r="QIH36" s="272"/>
      <c r="QII36" s="272"/>
      <c r="QIJ36" s="272"/>
      <c r="QIK36" s="272"/>
      <c r="QIL36" s="272"/>
      <c r="QIM36" s="272"/>
      <c r="QIN36" s="272"/>
      <c r="QIO36" s="272"/>
      <c r="QIP36" s="272"/>
      <c r="QIQ36" s="272"/>
      <c r="QIR36" s="272"/>
      <c r="QIS36" s="272"/>
      <c r="QIT36" s="272"/>
      <c r="QIU36" s="272"/>
      <c r="QIV36" s="272"/>
      <c r="QIW36" s="272"/>
      <c r="QIX36" s="272"/>
      <c r="QIY36" s="272"/>
      <c r="QIZ36" s="272"/>
      <c r="QJA36" s="272"/>
      <c r="QJB36" s="272"/>
      <c r="QJC36" s="272"/>
      <c r="QJD36" s="272"/>
      <c r="QJE36" s="272"/>
      <c r="QJF36" s="272"/>
      <c r="QJG36" s="272"/>
      <c r="QJH36" s="272"/>
      <c r="QJI36" s="272"/>
      <c r="QJJ36" s="272"/>
      <c r="QJK36" s="272"/>
      <c r="QJL36" s="272"/>
      <c r="QJM36" s="272"/>
      <c r="QJN36" s="272"/>
      <c r="QJO36" s="272"/>
      <c r="QJP36" s="272"/>
      <c r="QJQ36" s="272"/>
      <c r="QJR36" s="272"/>
      <c r="QJS36" s="272"/>
      <c r="QJT36" s="272"/>
      <c r="QJU36" s="272"/>
      <c r="QJV36" s="272"/>
      <c r="QJW36" s="272"/>
      <c r="QJX36" s="272"/>
      <c r="QJY36" s="272"/>
      <c r="QJZ36" s="272"/>
      <c r="QKA36" s="272"/>
      <c r="QKB36" s="272"/>
      <c r="QKC36" s="272"/>
      <c r="QKD36" s="272"/>
      <c r="QKE36" s="272"/>
      <c r="QKF36" s="272"/>
      <c r="QKG36" s="272"/>
      <c r="QKH36" s="272"/>
      <c r="QKI36" s="272"/>
      <c r="QKJ36" s="272"/>
      <c r="QKK36" s="272"/>
      <c r="QKL36" s="272"/>
      <c r="QKM36" s="272"/>
      <c r="QKN36" s="272"/>
      <c r="QKO36" s="272"/>
      <c r="QKP36" s="272"/>
      <c r="QKQ36" s="272"/>
      <c r="QKR36" s="272"/>
      <c r="QKS36" s="272"/>
      <c r="QKT36" s="272"/>
      <c r="QKU36" s="272"/>
      <c r="QKV36" s="272"/>
      <c r="QKW36" s="272"/>
      <c r="QKX36" s="272"/>
      <c r="QKY36" s="272"/>
      <c r="QKZ36" s="272"/>
      <c r="QLA36" s="272"/>
      <c r="QLB36" s="272"/>
      <c r="QLC36" s="272"/>
      <c r="QLD36" s="272"/>
      <c r="QLE36" s="272"/>
      <c r="QLF36" s="272"/>
      <c r="QLG36" s="272"/>
      <c r="QLH36" s="272"/>
      <c r="QLI36" s="272"/>
      <c r="QLJ36" s="272"/>
      <c r="QLK36" s="272"/>
      <c r="QLL36" s="272"/>
      <c r="QLM36" s="272"/>
      <c r="QLN36" s="272"/>
      <c r="QLO36" s="272"/>
      <c r="QLP36" s="272"/>
      <c r="QLQ36" s="272"/>
      <c r="QLR36" s="272"/>
      <c r="QLS36" s="272"/>
      <c r="QLT36" s="272"/>
      <c r="QLU36" s="272"/>
      <c r="QLV36" s="272"/>
      <c r="QLW36" s="272"/>
      <c r="QLX36" s="272"/>
      <c r="QLY36" s="272"/>
      <c r="QLZ36" s="272"/>
      <c r="QMA36" s="272"/>
      <c r="QMB36" s="272"/>
      <c r="QMC36" s="272"/>
      <c r="QMD36" s="272"/>
      <c r="QME36" s="272"/>
      <c r="QMF36" s="272"/>
      <c r="QMG36" s="272"/>
      <c r="QMH36" s="272"/>
      <c r="QMI36" s="272"/>
      <c r="QMJ36" s="272"/>
      <c r="QMK36" s="272"/>
      <c r="QML36" s="272"/>
      <c r="QMM36" s="272"/>
      <c r="QMN36" s="272"/>
      <c r="QMO36" s="272"/>
      <c r="QMP36" s="272"/>
      <c r="QMQ36" s="272"/>
      <c r="QMR36" s="272"/>
      <c r="QMS36" s="272"/>
      <c r="QMT36" s="272"/>
      <c r="QMU36" s="272"/>
      <c r="QMV36" s="272"/>
      <c r="QMW36" s="272"/>
      <c r="QMX36" s="272"/>
      <c r="QMY36" s="272"/>
      <c r="QMZ36" s="272"/>
      <c r="QNA36" s="272"/>
      <c r="QNB36" s="272"/>
      <c r="QNC36" s="272"/>
      <c r="QND36" s="272"/>
      <c r="QNE36" s="272"/>
      <c r="QNF36" s="272"/>
      <c r="QNG36" s="272"/>
      <c r="QNH36" s="272"/>
      <c r="QNI36" s="272"/>
      <c r="QNJ36" s="272"/>
      <c r="QNK36" s="272"/>
      <c r="QNL36" s="272"/>
      <c r="QNM36" s="272"/>
      <c r="QNN36" s="272"/>
      <c r="QNO36" s="272"/>
      <c r="QNP36" s="272"/>
      <c r="QNQ36" s="272"/>
      <c r="QNR36" s="272"/>
      <c r="QNS36" s="272"/>
      <c r="QNT36" s="272"/>
      <c r="QNU36" s="272"/>
      <c r="QNV36" s="272"/>
      <c r="QNW36" s="272"/>
      <c r="QNX36" s="272"/>
      <c r="QNY36" s="272"/>
      <c r="QNZ36" s="272"/>
      <c r="QOA36" s="272"/>
      <c r="QOB36" s="272"/>
      <c r="QOC36" s="272"/>
      <c r="QOD36" s="272"/>
      <c r="QOE36" s="272"/>
      <c r="QOF36" s="272"/>
      <c r="QOG36" s="272"/>
      <c r="QOH36" s="272"/>
      <c r="QOI36" s="272"/>
      <c r="QOJ36" s="272"/>
      <c r="QOK36" s="272"/>
      <c r="QOL36" s="272"/>
      <c r="QOM36" s="272"/>
      <c r="QON36" s="272"/>
      <c r="QOO36" s="272"/>
      <c r="QOP36" s="272"/>
      <c r="QOQ36" s="272"/>
      <c r="QOR36" s="272"/>
      <c r="QOS36" s="272"/>
      <c r="QOT36" s="272"/>
      <c r="QOU36" s="272"/>
      <c r="QOV36" s="272"/>
      <c r="QOW36" s="272"/>
      <c r="QOX36" s="272"/>
      <c r="QOY36" s="272"/>
      <c r="QOZ36" s="272"/>
      <c r="QPA36" s="272"/>
      <c r="QPB36" s="272"/>
      <c r="QPC36" s="272"/>
      <c r="QPD36" s="272"/>
      <c r="QPE36" s="272"/>
      <c r="QPF36" s="272"/>
      <c r="QPG36" s="272"/>
      <c r="QPH36" s="272"/>
      <c r="QPI36" s="272"/>
      <c r="QPJ36" s="272"/>
      <c r="QPK36" s="272"/>
      <c r="QPL36" s="272"/>
      <c r="QPM36" s="272"/>
      <c r="QPN36" s="272"/>
      <c r="QPO36" s="272"/>
      <c r="QPP36" s="272"/>
      <c r="QPQ36" s="272"/>
      <c r="QPR36" s="272"/>
      <c r="QPS36" s="272"/>
      <c r="QPT36" s="272"/>
      <c r="QPU36" s="272"/>
      <c r="QPV36" s="272"/>
      <c r="QPW36" s="272"/>
      <c r="QPX36" s="272"/>
      <c r="QPY36" s="272"/>
      <c r="QPZ36" s="272"/>
      <c r="QQA36" s="272"/>
      <c r="QQB36" s="272"/>
      <c r="QQC36" s="272"/>
      <c r="QQD36" s="272"/>
      <c r="QQE36" s="272"/>
      <c r="QQF36" s="272"/>
      <c r="QQG36" s="272"/>
      <c r="QQH36" s="272"/>
      <c r="QQI36" s="272"/>
      <c r="QQJ36" s="272"/>
      <c r="QQK36" s="272"/>
      <c r="QQL36" s="272"/>
      <c r="QQM36" s="272"/>
      <c r="QQN36" s="272"/>
      <c r="QQO36" s="272"/>
      <c r="QQP36" s="272"/>
      <c r="QQQ36" s="272"/>
      <c r="QQR36" s="272"/>
      <c r="QQS36" s="272"/>
      <c r="QQT36" s="272"/>
      <c r="QQU36" s="272"/>
      <c r="QQV36" s="272"/>
      <c r="QQW36" s="272"/>
      <c r="QQX36" s="272"/>
      <c r="QQY36" s="272"/>
      <c r="QQZ36" s="272"/>
      <c r="QRA36" s="272"/>
      <c r="QRB36" s="272"/>
      <c r="QRC36" s="272"/>
      <c r="QRD36" s="272"/>
      <c r="QRE36" s="272"/>
      <c r="QRF36" s="272"/>
      <c r="QRG36" s="272"/>
      <c r="QRH36" s="272"/>
      <c r="QRI36" s="272"/>
      <c r="QRJ36" s="272"/>
      <c r="QRK36" s="272"/>
      <c r="QRL36" s="272"/>
      <c r="QRM36" s="272"/>
      <c r="QRN36" s="272"/>
      <c r="QRO36" s="272"/>
      <c r="QRP36" s="272"/>
      <c r="QRQ36" s="272"/>
      <c r="QRR36" s="272"/>
      <c r="QRS36" s="272"/>
      <c r="QRT36" s="272"/>
      <c r="QRU36" s="272"/>
      <c r="QRV36" s="272"/>
      <c r="QRW36" s="272"/>
      <c r="QRX36" s="272"/>
      <c r="QRY36" s="272"/>
      <c r="QRZ36" s="272"/>
      <c r="QSA36" s="272"/>
      <c r="QSB36" s="272"/>
      <c r="QSC36" s="272"/>
      <c r="QSD36" s="272"/>
      <c r="QSE36" s="272"/>
      <c r="QSF36" s="272"/>
      <c r="QSG36" s="272"/>
      <c r="QSH36" s="272"/>
      <c r="QSI36" s="272"/>
      <c r="QSJ36" s="272"/>
      <c r="QSK36" s="272"/>
      <c r="QSL36" s="272"/>
      <c r="QSM36" s="272"/>
      <c r="QSN36" s="272"/>
      <c r="QSO36" s="272"/>
      <c r="QSP36" s="272"/>
      <c r="QSQ36" s="272"/>
      <c r="QSR36" s="272"/>
      <c r="QSS36" s="272"/>
      <c r="QST36" s="272"/>
      <c r="QSU36" s="272"/>
      <c r="QSV36" s="272"/>
      <c r="QSW36" s="272"/>
      <c r="QSX36" s="272"/>
      <c r="QSY36" s="272"/>
      <c r="QSZ36" s="272"/>
      <c r="QTA36" s="272"/>
      <c r="QTB36" s="272"/>
      <c r="QTC36" s="272"/>
      <c r="QTD36" s="272"/>
      <c r="QTE36" s="272"/>
      <c r="QTF36" s="272"/>
      <c r="QTG36" s="272"/>
      <c r="QTH36" s="272"/>
      <c r="QTI36" s="272"/>
      <c r="QTJ36" s="272"/>
      <c r="QTK36" s="272"/>
      <c r="QTL36" s="272"/>
      <c r="QTM36" s="272"/>
      <c r="QTN36" s="272"/>
      <c r="QTO36" s="272"/>
      <c r="QTP36" s="272"/>
      <c r="QTQ36" s="272"/>
      <c r="QTR36" s="272"/>
      <c r="QTS36" s="272"/>
      <c r="QTT36" s="272"/>
      <c r="QTU36" s="272"/>
      <c r="QTV36" s="272"/>
      <c r="QTW36" s="272"/>
      <c r="QTX36" s="272"/>
      <c r="QTY36" s="272"/>
      <c r="QTZ36" s="272"/>
      <c r="QUA36" s="272"/>
      <c r="QUB36" s="272"/>
      <c r="QUC36" s="272"/>
      <c r="QUD36" s="272"/>
      <c r="QUE36" s="272"/>
      <c r="QUF36" s="272"/>
      <c r="QUG36" s="272"/>
      <c r="QUH36" s="272"/>
      <c r="QUI36" s="272"/>
      <c r="QUJ36" s="272"/>
      <c r="QUK36" s="272"/>
      <c r="QUL36" s="272"/>
      <c r="QUM36" s="272"/>
      <c r="QUN36" s="272"/>
      <c r="QUO36" s="272"/>
      <c r="QUP36" s="272"/>
      <c r="QUQ36" s="272"/>
      <c r="QUR36" s="272"/>
      <c r="QUS36" s="272"/>
      <c r="QUT36" s="272"/>
      <c r="QUU36" s="272"/>
      <c r="QUV36" s="272"/>
      <c r="QUW36" s="272"/>
      <c r="QUX36" s="272"/>
      <c r="QUY36" s="272"/>
      <c r="QUZ36" s="272"/>
      <c r="QVA36" s="272"/>
      <c r="QVB36" s="272"/>
      <c r="QVC36" s="272"/>
      <c r="QVD36" s="272"/>
      <c r="QVE36" s="272"/>
      <c r="QVF36" s="272"/>
      <c r="QVG36" s="272"/>
      <c r="QVH36" s="272"/>
      <c r="QVI36" s="272"/>
      <c r="QVJ36" s="272"/>
      <c r="QVK36" s="272"/>
      <c r="QVL36" s="272"/>
      <c r="QVM36" s="272"/>
      <c r="QVN36" s="272"/>
      <c r="QVO36" s="272"/>
      <c r="QVP36" s="272"/>
      <c r="QVQ36" s="272"/>
      <c r="QVR36" s="272"/>
      <c r="QVS36" s="272"/>
      <c r="QVT36" s="272"/>
      <c r="QVU36" s="272"/>
      <c r="QVV36" s="272"/>
      <c r="QVW36" s="272"/>
      <c r="QVX36" s="272"/>
      <c r="QVY36" s="272"/>
      <c r="QVZ36" s="272"/>
      <c r="QWA36" s="272"/>
      <c r="QWB36" s="272"/>
      <c r="QWC36" s="272"/>
      <c r="QWD36" s="272"/>
      <c r="QWE36" s="272"/>
      <c r="QWF36" s="272"/>
      <c r="QWG36" s="272"/>
      <c r="QWH36" s="272"/>
      <c r="QWI36" s="272"/>
      <c r="QWJ36" s="272"/>
      <c r="QWK36" s="272"/>
      <c r="QWL36" s="272"/>
      <c r="QWM36" s="272"/>
      <c r="QWN36" s="272"/>
      <c r="QWO36" s="272"/>
      <c r="QWP36" s="272"/>
      <c r="QWQ36" s="272"/>
      <c r="QWR36" s="272"/>
      <c r="QWS36" s="272"/>
      <c r="QWT36" s="272"/>
      <c r="QWU36" s="272"/>
      <c r="QWV36" s="272"/>
      <c r="QWW36" s="272"/>
      <c r="QWX36" s="272"/>
      <c r="QWY36" s="272"/>
      <c r="QWZ36" s="272"/>
      <c r="QXA36" s="272"/>
      <c r="QXB36" s="272"/>
      <c r="QXC36" s="272"/>
      <c r="QXD36" s="272"/>
      <c r="QXE36" s="272"/>
      <c r="QXF36" s="272"/>
      <c r="QXG36" s="272"/>
      <c r="QXH36" s="272"/>
      <c r="QXI36" s="272"/>
      <c r="QXJ36" s="272"/>
      <c r="QXK36" s="272"/>
      <c r="QXL36" s="272"/>
      <c r="QXM36" s="272"/>
      <c r="QXN36" s="272"/>
      <c r="QXO36" s="272"/>
      <c r="QXP36" s="272"/>
      <c r="QXQ36" s="272"/>
      <c r="QXR36" s="272"/>
      <c r="QXS36" s="272"/>
      <c r="QXT36" s="272"/>
      <c r="QXU36" s="272"/>
      <c r="QXV36" s="272"/>
      <c r="QXW36" s="272"/>
      <c r="QXX36" s="272"/>
      <c r="QXY36" s="272"/>
      <c r="QXZ36" s="272"/>
      <c r="QYA36" s="272"/>
      <c r="QYB36" s="272"/>
      <c r="QYC36" s="272"/>
      <c r="QYD36" s="272"/>
      <c r="QYE36" s="272"/>
      <c r="QYF36" s="272"/>
      <c r="QYG36" s="272"/>
      <c r="QYH36" s="272"/>
      <c r="QYI36" s="272"/>
      <c r="QYJ36" s="272"/>
      <c r="QYK36" s="272"/>
      <c r="QYL36" s="272"/>
      <c r="QYM36" s="272"/>
      <c r="QYN36" s="272"/>
      <c r="QYO36" s="272"/>
      <c r="QYP36" s="272"/>
      <c r="QYQ36" s="272"/>
      <c r="QYR36" s="272"/>
      <c r="QYS36" s="272"/>
      <c r="QYT36" s="272"/>
      <c r="QYU36" s="272"/>
      <c r="QYV36" s="272"/>
      <c r="QYW36" s="272"/>
      <c r="QYX36" s="272"/>
      <c r="QYY36" s="272"/>
      <c r="QYZ36" s="272"/>
      <c r="QZA36" s="272"/>
      <c r="QZB36" s="272"/>
      <c r="QZC36" s="272"/>
      <c r="QZD36" s="272"/>
      <c r="QZE36" s="272"/>
      <c r="QZF36" s="272"/>
      <c r="QZG36" s="272"/>
      <c r="QZH36" s="272"/>
      <c r="QZI36" s="272"/>
      <c r="QZJ36" s="272"/>
      <c r="QZK36" s="272"/>
      <c r="QZL36" s="272"/>
      <c r="QZM36" s="272"/>
      <c r="QZN36" s="272"/>
      <c r="QZO36" s="272"/>
      <c r="QZP36" s="272"/>
      <c r="QZQ36" s="272"/>
      <c r="QZR36" s="272"/>
      <c r="QZS36" s="272"/>
      <c r="QZT36" s="272"/>
      <c r="QZU36" s="272"/>
      <c r="QZV36" s="272"/>
      <c r="QZW36" s="272"/>
      <c r="QZX36" s="272"/>
      <c r="QZY36" s="272"/>
      <c r="QZZ36" s="272"/>
      <c r="RAA36" s="272"/>
      <c r="RAB36" s="272"/>
      <c r="RAC36" s="272"/>
      <c r="RAD36" s="272"/>
      <c r="RAE36" s="272"/>
      <c r="RAF36" s="272"/>
      <c r="RAG36" s="272"/>
      <c r="RAH36" s="272"/>
      <c r="RAI36" s="272"/>
      <c r="RAJ36" s="272"/>
      <c r="RAK36" s="272"/>
      <c r="RAL36" s="272"/>
      <c r="RAM36" s="272"/>
      <c r="RAN36" s="272"/>
      <c r="RAO36" s="272"/>
      <c r="RAP36" s="272"/>
      <c r="RAQ36" s="272"/>
      <c r="RAR36" s="272"/>
      <c r="RAS36" s="272"/>
      <c r="RAT36" s="272"/>
      <c r="RAU36" s="272"/>
      <c r="RAV36" s="272"/>
      <c r="RAW36" s="272"/>
      <c r="RAX36" s="272"/>
      <c r="RAY36" s="272"/>
      <c r="RAZ36" s="272"/>
      <c r="RBA36" s="272"/>
      <c r="RBB36" s="272"/>
      <c r="RBC36" s="272"/>
      <c r="RBD36" s="272"/>
      <c r="RBE36" s="272"/>
      <c r="RBF36" s="272"/>
      <c r="RBG36" s="272"/>
      <c r="RBH36" s="272"/>
      <c r="RBI36" s="272"/>
      <c r="RBJ36" s="272"/>
      <c r="RBK36" s="272"/>
      <c r="RBL36" s="272"/>
      <c r="RBM36" s="272"/>
      <c r="RBN36" s="272"/>
      <c r="RBO36" s="272"/>
      <c r="RBP36" s="272"/>
      <c r="RBQ36" s="272"/>
      <c r="RBR36" s="272"/>
      <c r="RBS36" s="272"/>
      <c r="RBT36" s="272"/>
      <c r="RBU36" s="272"/>
      <c r="RBV36" s="272"/>
      <c r="RBW36" s="272"/>
      <c r="RBX36" s="272"/>
      <c r="RBY36" s="272"/>
      <c r="RBZ36" s="272"/>
      <c r="RCA36" s="272"/>
      <c r="RCB36" s="272"/>
      <c r="RCC36" s="272"/>
      <c r="RCD36" s="272"/>
      <c r="RCE36" s="272"/>
      <c r="RCF36" s="272"/>
      <c r="RCG36" s="272"/>
      <c r="RCH36" s="272"/>
      <c r="RCI36" s="272"/>
      <c r="RCJ36" s="272"/>
      <c r="RCK36" s="272"/>
      <c r="RCL36" s="272"/>
      <c r="RCM36" s="272"/>
      <c r="RCN36" s="272"/>
      <c r="RCO36" s="272"/>
      <c r="RCP36" s="272"/>
      <c r="RCQ36" s="272"/>
      <c r="RCR36" s="272"/>
      <c r="RCS36" s="272"/>
      <c r="RCT36" s="272"/>
      <c r="RCU36" s="272"/>
      <c r="RCV36" s="272"/>
      <c r="RCW36" s="272"/>
      <c r="RCX36" s="272"/>
      <c r="RCY36" s="272"/>
      <c r="RCZ36" s="272"/>
      <c r="RDA36" s="272"/>
      <c r="RDB36" s="272"/>
      <c r="RDC36" s="272"/>
      <c r="RDD36" s="272"/>
      <c r="RDE36" s="272"/>
      <c r="RDF36" s="272"/>
      <c r="RDG36" s="272"/>
      <c r="RDH36" s="272"/>
      <c r="RDI36" s="272"/>
      <c r="RDJ36" s="272"/>
      <c r="RDK36" s="272"/>
      <c r="RDL36" s="272"/>
      <c r="RDM36" s="272"/>
      <c r="RDN36" s="272"/>
      <c r="RDO36" s="272"/>
      <c r="RDP36" s="272"/>
      <c r="RDQ36" s="272"/>
      <c r="RDR36" s="272"/>
      <c r="RDS36" s="272"/>
      <c r="RDT36" s="272"/>
      <c r="RDU36" s="272"/>
      <c r="RDV36" s="272"/>
      <c r="RDW36" s="272"/>
      <c r="RDX36" s="272"/>
      <c r="RDY36" s="272"/>
      <c r="RDZ36" s="272"/>
      <c r="REA36" s="272"/>
      <c r="REB36" s="272"/>
      <c r="REC36" s="272"/>
      <c r="RED36" s="272"/>
      <c r="REE36" s="272"/>
      <c r="REF36" s="272"/>
      <c r="REG36" s="272"/>
      <c r="REH36" s="272"/>
      <c r="REI36" s="272"/>
      <c r="REJ36" s="272"/>
      <c r="REK36" s="272"/>
      <c r="REL36" s="272"/>
      <c r="REM36" s="272"/>
      <c r="REN36" s="272"/>
      <c r="REO36" s="272"/>
      <c r="REP36" s="272"/>
      <c r="REQ36" s="272"/>
      <c r="RER36" s="272"/>
      <c r="RES36" s="272"/>
      <c r="RET36" s="272"/>
      <c r="REU36" s="272"/>
      <c r="REV36" s="272"/>
      <c r="REW36" s="272"/>
      <c r="REX36" s="272"/>
      <c r="REY36" s="272"/>
      <c r="REZ36" s="272"/>
      <c r="RFA36" s="272"/>
      <c r="RFB36" s="272"/>
      <c r="RFC36" s="272"/>
      <c r="RFD36" s="272"/>
      <c r="RFE36" s="272"/>
      <c r="RFF36" s="272"/>
      <c r="RFG36" s="272"/>
      <c r="RFH36" s="272"/>
      <c r="RFI36" s="272"/>
      <c r="RFJ36" s="272"/>
      <c r="RFK36" s="272"/>
      <c r="RFL36" s="272"/>
      <c r="RFM36" s="272"/>
      <c r="RFN36" s="272"/>
      <c r="RFO36" s="272"/>
      <c r="RFP36" s="272"/>
      <c r="RFQ36" s="272"/>
      <c r="RFR36" s="272"/>
      <c r="RFS36" s="272"/>
      <c r="RFT36" s="272"/>
      <c r="RFU36" s="272"/>
      <c r="RFV36" s="272"/>
      <c r="RFW36" s="272"/>
      <c r="RFX36" s="272"/>
      <c r="RFY36" s="272"/>
      <c r="RFZ36" s="272"/>
      <c r="RGA36" s="272"/>
      <c r="RGB36" s="272"/>
      <c r="RGC36" s="272"/>
      <c r="RGD36" s="272"/>
      <c r="RGE36" s="272"/>
      <c r="RGF36" s="272"/>
      <c r="RGG36" s="272"/>
      <c r="RGH36" s="272"/>
      <c r="RGI36" s="272"/>
      <c r="RGJ36" s="272"/>
      <c r="RGK36" s="272"/>
      <c r="RGL36" s="272"/>
      <c r="RGM36" s="272"/>
      <c r="RGN36" s="272"/>
      <c r="RGO36" s="272"/>
      <c r="RGP36" s="272"/>
      <c r="RGQ36" s="272"/>
      <c r="RGR36" s="272"/>
      <c r="RGS36" s="272"/>
      <c r="RGT36" s="272"/>
      <c r="RGU36" s="272"/>
      <c r="RGV36" s="272"/>
      <c r="RGW36" s="272"/>
      <c r="RGX36" s="272"/>
      <c r="RGY36" s="272"/>
      <c r="RGZ36" s="272"/>
      <c r="RHA36" s="272"/>
      <c r="RHB36" s="272"/>
      <c r="RHC36" s="272"/>
      <c r="RHD36" s="272"/>
      <c r="RHE36" s="272"/>
      <c r="RHF36" s="272"/>
      <c r="RHG36" s="272"/>
      <c r="RHH36" s="272"/>
      <c r="RHI36" s="272"/>
      <c r="RHJ36" s="272"/>
      <c r="RHK36" s="272"/>
      <c r="RHL36" s="272"/>
      <c r="RHM36" s="272"/>
      <c r="RHN36" s="272"/>
      <c r="RHO36" s="272"/>
      <c r="RHP36" s="272"/>
      <c r="RHQ36" s="272"/>
      <c r="RHR36" s="272"/>
      <c r="RHS36" s="272"/>
      <c r="RHT36" s="272"/>
      <c r="RHU36" s="272"/>
      <c r="RHV36" s="272"/>
      <c r="RHW36" s="272"/>
      <c r="RHX36" s="272"/>
      <c r="RHY36" s="272"/>
      <c r="RHZ36" s="272"/>
      <c r="RIA36" s="272"/>
      <c r="RIB36" s="272"/>
      <c r="RIC36" s="272"/>
      <c r="RID36" s="272"/>
      <c r="RIE36" s="272"/>
      <c r="RIF36" s="272"/>
      <c r="RIG36" s="272"/>
      <c r="RIH36" s="272"/>
      <c r="RII36" s="272"/>
      <c r="RIJ36" s="272"/>
      <c r="RIK36" s="272"/>
      <c r="RIL36" s="272"/>
      <c r="RIM36" s="272"/>
      <c r="RIN36" s="272"/>
      <c r="RIO36" s="272"/>
      <c r="RIP36" s="272"/>
      <c r="RIQ36" s="272"/>
      <c r="RIR36" s="272"/>
      <c r="RIS36" s="272"/>
      <c r="RIT36" s="272"/>
      <c r="RIU36" s="272"/>
      <c r="RIV36" s="272"/>
      <c r="RIW36" s="272"/>
      <c r="RIX36" s="272"/>
      <c r="RIY36" s="272"/>
      <c r="RIZ36" s="272"/>
      <c r="RJA36" s="272"/>
      <c r="RJB36" s="272"/>
      <c r="RJC36" s="272"/>
      <c r="RJD36" s="272"/>
      <c r="RJE36" s="272"/>
      <c r="RJF36" s="272"/>
      <c r="RJG36" s="272"/>
      <c r="RJH36" s="272"/>
      <c r="RJI36" s="272"/>
      <c r="RJJ36" s="272"/>
      <c r="RJK36" s="272"/>
      <c r="RJL36" s="272"/>
      <c r="RJM36" s="272"/>
      <c r="RJN36" s="272"/>
      <c r="RJO36" s="272"/>
      <c r="RJP36" s="272"/>
      <c r="RJQ36" s="272"/>
      <c r="RJR36" s="272"/>
      <c r="RJS36" s="272"/>
      <c r="RJT36" s="272"/>
      <c r="RJU36" s="272"/>
      <c r="RJV36" s="272"/>
      <c r="RJW36" s="272"/>
      <c r="RJX36" s="272"/>
      <c r="RJY36" s="272"/>
      <c r="RJZ36" s="272"/>
      <c r="RKA36" s="272"/>
      <c r="RKB36" s="272"/>
      <c r="RKC36" s="272"/>
      <c r="RKD36" s="272"/>
      <c r="RKE36" s="272"/>
      <c r="RKF36" s="272"/>
      <c r="RKG36" s="272"/>
      <c r="RKH36" s="272"/>
      <c r="RKI36" s="272"/>
      <c r="RKJ36" s="272"/>
      <c r="RKK36" s="272"/>
      <c r="RKL36" s="272"/>
      <c r="RKM36" s="272"/>
      <c r="RKN36" s="272"/>
      <c r="RKO36" s="272"/>
      <c r="RKP36" s="272"/>
      <c r="RKQ36" s="272"/>
      <c r="RKR36" s="272"/>
      <c r="RKS36" s="272"/>
      <c r="RKT36" s="272"/>
      <c r="RKU36" s="272"/>
      <c r="RKV36" s="272"/>
      <c r="RKW36" s="272"/>
      <c r="RKX36" s="272"/>
      <c r="RKY36" s="272"/>
      <c r="RKZ36" s="272"/>
      <c r="RLA36" s="272"/>
      <c r="RLB36" s="272"/>
      <c r="RLC36" s="272"/>
      <c r="RLD36" s="272"/>
      <c r="RLE36" s="272"/>
      <c r="RLF36" s="272"/>
      <c r="RLG36" s="272"/>
      <c r="RLH36" s="272"/>
      <c r="RLI36" s="272"/>
      <c r="RLJ36" s="272"/>
      <c r="RLK36" s="272"/>
      <c r="RLL36" s="272"/>
      <c r="RLM36" s="272"/>
      <c r="RLN36" s="272"/>
      <c r="RLO36" s="272"/>
      <c r="RLP36" s="272"/>
      <c r="RLQ36" s="272"/>
      <c r="RLR36" s="272"/>
      <c r="RLS36" s="272"/>
      <c r="RLT36" s="272"/>
      <c r="RLU36" s="272"/>
      <c r="RLV36" s="272"/>
      <c r="RLW36" s="272"/>
      <c r="RLX36" s="272"/>
      <c r="RLY36" s="272"/>
      <c r="RLZ36" s="272"/>
      <c r="RMA36" s="272"/>
      <c r="RMB36" s="272"/>
      <c r="RMC36" s="272"/>
      <c r="RMD36" s="272"/>
      <c r="RME36" s="272"/>
      <c r="RMF36" s="272"/>
      <c r="RMG36" s="272"/>
      <c r="RMH36" s="272"/>
      <c r="RMI36" s="272"/>
      <c r="RMJ36" s="272"/>
      <c r="RMK36" s="272"/>
      <c r="RML36" s="272"/>
      <c r="RMM36" s="272"/>
      <c r="RMN36" s="272"/>
      <c r="RMO36" s="272"/>
      <c r="RMP36" s="272"/>
      <c r="RMQ36" s="272"/>
      <c r="RMR36" s="272"/>
      <c r="RMS36" s="272"/>
      <c r="RMT36" s="272"/>
      <c r="RMU36" s="272"/>
      <c r="RMV36" s="272"/>
      <c r="RMW36" s="272"/>
      <c r="RMX36" s="272"/>
      <c r="RMY36" s="272"/>
      <c r="RMZ36" s="272"/>
      <c r="RNA36" s="272"/>
      <c r="RNB36" s="272"/>
      <c r="RNC36" s="272"/>
      <c r="RND36" s="272"/>
      <c r="RNE36" s="272"/>
      <c r="RNF36" s="272"/>
      <c r="RNG36" s="272"/>
      <c r="RNH36" s="272"/>
      <c r="RNI36" s="272"/>
      <c r="RNJ36" s="272"/>
      <c r="RNK36" s="272"/>
      <c r="RNL36" s="272"/>
      <c r="RNM36" s="272"/>
      <c r="RNN36" s="272"/>
      <c r="RNO36" s="272"/>
      <c r="RNP36" s="272"/>
      <c r="RNQ36" s="272"/>
      <c r="RNR36" s="272"/>
      <c r="RNS36" s="272"/>
      <c r="RNT36" s="272"/>
      <c r="RNU36" s="272"/>
      <c r="RNV36" s="272"/>
      <c r="RNW36" s="272"/>
      <c r="RNX36" s="272"/>
      <c r="RNY36" s="272"/>
      <c r="RNZ36" s="272"/>
      <c r="ROA36" s="272"/>
      <c r="ROB36" s="272"/>
      <c r="ROC36" s="272"/>
      <c r="ROD36" s="272"/>
      <c r="ROE36" s="272"/>
      <c r="ROF36" s="272"/>
      <c r="ROG36" s="272"/>
      <c r="ROH36" s="272"/>
      <c r="ROI36" s="272"/>
      <c r="ROJ36" s="272"/>
      <c r="ROK36" s="272"/>
      <c r="ROL36" s="272"/>
      <c r="ROM36" s="272"/>
      <c r="RON36" s="272"/>
      <c r="ROO36" s="272"/>
      <c r="ROP36" s="272"/>
      <c r="ROQ36" s="272"/>
      <c r="ROR36" s="272"/>
      <c r="ROS36" s="272"/>
      <c r="ROT36" s="272"/>
      <c r="ROU36" s="272"/>
      <c r="ROV36" s="272"/>
      <c r="ROW36" s="272"/>
      <c r="ROX36" s="272"/>
      <c r="ROY36" s="272"/>
      <c r="ROZ36" s="272"/>
      <c r="RPA36" s="272"/>
      <c r="RPB36" s="272"/>
      <c r="RPC36" s="272"/>
      <c r="RPD36" s="272"/>
      <c r="RPE36" s="272"/>
      <c r="RPF36" s="272"/>
      <c r="RPG36" s="272"/>
      <c r="RPH36" s="272"/>
      <c r="RPI36" s="272"/>
      <c r="RPJ36" s="272"/>
      <c r="RPK36" s="272"/>
      <c r="RPL36" s="272"/>
      <c r="RPM36" s="272"/>
      <c r="RPN36" s="272"/>
      <c r="RPO36" s="272"/>
      <c r="RPP36" s="272"/>
      <c r="RPQ36" s="272"/>
      <c r="RPR36" s="272"/>
      <c r="RPS36" s="272"/>
      <c r="RPT36" s="272"/>
      <c r="RPU36" s="272"/>
      <c r="RPV36" s="272"/>
      <c r="RPW36" s="272"/>
      <c r="RPX36" s="272"/>
      <c r="RPY36" s="272"/>
      <c r="RPZ36" s="272"/>
      <c r="RQA36" s="272"/>
      <c r="RQB36" s="272"/>
      <c r="RQC36" s="272"/>
      <c r="RQD36" s="272"/>
      <c r="RQE36" s="272"/>
      <c r="RQF36" s="272"/>
      <c r="RQG36" s="272"/>
      <c r="RQH36" s="272"/>
      <c r="RQI36" s="272"/>
      <c r="RQJ36" s="272"/>
      <c r="RQK36" s="272"/>
      <c r="RQL36" s="272"/>
      <c r="RQM36" s="272"/>
      <c r="RQN36" s="272"/>
      <c r="RQO36" s="272"/>
      <c r="RQP36" s="272"/>
      <c r="RQQ36" s="272"/>
      <c r="RQR36" s="272"/>
      <c r="RQS36" s="272"/>
      <c r="RQT36" s="272"/>
      <c r="RQU36" s="272"/>
      <c r="RQV36" s="272"/>
      <c r="RQW36" s="272"/>
      <c r="RQX36" s="272"/>
      <c r="RQY36" s="272"/>
      <c r="RQZ36" s="272"/>
      <c r="RRA36" s="272"/>
      <c r="RRB36" s="272"/>
      <c r="RRC36" s="272"/>
      <c r="RRD36" s="272"/>
      <c r="RRE36" s="272"/>
      <c r="RRF36" s="272"/>
      <c r="RRG36" s="272"/>
      <c r="RRH36" s="272"/>
      <c r="RRI36" s="272"/>
      <c r="RRJ36" s="272"/>
      <c r="RRK36" s="272"/>
      <c r="RRL36" s="272"/>
      <c r="RRM36" s="272"/>
      <c r="RRN36" s="272"/>
      <c r="RRO36" s="272"/>
      <c r="RRP36" s="272"/>
      <c r="RRQ36" s="272"/>
      <c r="RRR36" s="272"/>
      <c r="RRS36" s="272"/>
      <c r="RRT36" s="272"/>
      <c r="RRU36" s="272"/>
      <c r="RRV36" s="272"/>
      <c r="RRW36" s="272"/>
      <c r="RRX36" s="272"/>
      <c r="RRY36" s="272"/>
      <c r="RRZ36" s="272"/>
      <c r="RSA36" s="272"/>
      <c r="RSB36" s="272"/>
      <c r="RSC36" s="272"/>
      <c r="RSD36" s="272"/>
      <c r="RSE36" s="272"/>
      <c r="RSF36" s="272"/>
      <c r="RSG36" s="272"/>
      <c r="RSH36" s="272"/>
      <c r="RSI36" s="272"/>
      <c r="RSJ36" s="272"/>
      <c r="RSK36" s="272"/>
      <c r="RSL36" s="272"/>
      <c r="RSM36" s="272"/>
      <c r="RSN36" s="272"/>
      <c r="RSO36" s="272"/>
      <c r="RSP36" s="272"/>
      <c r="RSQ36" s="272"/>
      <c r="RSR36" s="272"/>
      <c r="RSS36" s="272"/>
      <c r="RST36" s="272"/>
      <c r="RSU36" s="272"/>
      <c r="RSV36" s="272"/>
      <c r="RSW36" s="272"/>
      <c r="RSX36" s="272"/>
      <c r="RSY36" s="272"/>
      <c r="RSZ36" s="272"/>
      <c r="RTA36" s="272"/>
      <c r="RTB36" s="272"/>
      <c r="RTC36" s="272"/>
      <c r="RTD36" s="272"/>
      <c r="RTE36" s="272"/>
      <c r="RTF36" s="272"/>
      <c r="RTG36" s="272"/>
      <c r="RTH36" s="272"/>
      <c r="RTI36" s="272"/>
      <c r="RTJ36" s="272"/>
      <c r="RTK36" s="272"/>
      <c r="RTL36" s="272"/>
      <c r="RTM36" s="272"/>
      <c r="RTN36" s="272"/>
      <c r="RTO36" s="272"/>
      <c r="RTP36" s="272"/>
      <c r="RTQ36" s="272"/>
      <c r="RTR36" s="272"/>
      <c r="RTS36" s="272"/>
      <c r="RTT36" s="272"/>
      <c r="RTU36" s="272"/>
      <c r="RTV36" s="272"/>
      <c r="RTW36" s="272"/>
      <c r="RTX36" s="272"/>
      <c r="RTY36" s="272"/>
      <c r="RTZ36" s="272"/>
      <c r="RUA36" s="272"/>
      <c r="RUB36" s="272"/>
      <c r="RUC36" s="272"/>
      <c r="RUD36" s="272"/>
      <c r="RUE36" s="272"/>
      <c r="RUF36" s="272"/>
      <c r="RUG36" s="272"/>
      <c r="RUH36" s="272"/>
      <c r="RUI36" s="272"/>
      <c r="RUJ36" s="272"/>
      <c r="RUK36" s="272"/>
      <c r="RUL36" s="272"/>
      <c r="RUM36" s="272"/>
      <c r="RUN36" s="272"/>
      <c r="RUO36" s="272"/>
      <c r="RUP36" s="272"/>
      <c r="RUQ36" s="272"/>
      <c r="RUR36" s="272"/>
      <c r="RUS36" s="272"/>
      <c r="RUT36" s="272"/>
      <c r="RUU36" s="272"/>
      <c r="RUV36" s="272"/>
      <c r="RUW36" s="272"/>
      <c r="RUX36" s="272"/>
      <c r="RUY36" s="272"/>
      <c r="RUZ36" s="272"/>
      <c r="RVA36" s="272"/>
      <c r="RVB36" s="272"/>
      <c r="RVC36" s="272"/>
      <c r="RVD36" s="272"/>
      <c r="RVE36" s="272"/>
      <c r="RVF36" s="272"/>
      <c r="RVG36" s="272"/>
      <c r="RVH36" s="272"/>
      <c r="RVI36" s="272"/>
      <c r="RVJ36" s="272"/>
      <c r="RVK36" s="272"/>
      <c r="RVL36" s="272"/>
      <c r="RVM36" s="272"/>
      <c r="RVN36" s="272"/>
      <c r="RVO36" s="272"/>
      <c r="RVP36" s="272"/>
      <c r="RVQ36" s="272"/>
      <c r="RVR36" s="272"/>
      <c r="RVS36" s="272"/>
      <c r="RVT36" s="272"/>
      <c r="RVU36" s="272"/>
      <c r="RVV36" s="272"/>
      <c r="RVW36" s="272"/>
      <c r="RVX36" s="272"/>
      <c r="RVY36" s="272"/>
      <c r="RVZ36" s="272"/>
      <c r="RWA36" s="272"/>
      <c r="RWB36" s="272"/>
      <c r="RWC36" s="272"/>
      <c r="RWD36" s="272"/>
      <c r="RWE36" s="272"/>
      <c r="RWF36" s="272"/>
      <c r="RWG36" s="272"/>
      <c r="RWH36" s="272"/>
      <c r="RWI36" s="272"/>
      <c r="RWJ36" s="272"/>
      <c r="RWK36" s="272"/>
      <c r="RWL36" s="272"/>
      <c r="RWM36" s="272"/>
      <c r="RWN36" s="272"/>
      <c r="RWO36" s="272"/>
      <c r="RWP36" s="272"/>
      <c r="RWQ36" s="272"/>
      <c r="RWR36" s="272"/>
      <c r="RWS36" s="272"/>
      <c r="RWT36" s="272"/>
      <c r="RWU36" s="272"/>
      <c r="RWV36" s="272"/>
      <c r="RWW36" s="272"/>
      <c r="RWX36" s="272"/>
      <c r="RWY36" s="272"/>
      <c r="RWZ36" s="272"/>
      <c r="RXA36" s="272"/>
      <c r="RXB36" s="272"/>
      <c r="RXC36" s="272"/>
      <c r="RXD36" s="272"/>
      <c r="RXE36" s="272"/>
      <c r="RXF36" s="272"/>
      <c r="RXG36" s="272"/>
      <c r="RXH36" s="272"/>
      <c r="RXI36" s="272"/>
      <c r="RXJ36" s="272"/>
      <c r="RXK36" s="272"/>
      <c r="RXL36" s="272"/>
      <c r="RXM36" s="272"/>
      <c r="RXN36" s="272"/>
      <c r="RXO36" s="272"/>
      <c r="RXP36" s="272"/>
      <c r="RXQ36" s="272"/>
      <c r="RXR36" s="272"/>
      <c r="RXS36" s="272"/>
      <c r="RXT36" s="272"/>
      <c r="RXU36" s="272"/>
      <c r="RXV36" s="272"/>
      <c r="RXW36" s="272"/>
      <c r="RXX36" s="272"/>
      <c r="RXY36" s="272"/>
      <c r="RXZ36" s="272"/>
      <c r="RYA36" s="272"/>
      <c r="RYB36" s="272"/>
      <c r="RYC36" s="272"/>
      <c r="RYD36" s="272"/>
      <c r="RYE36" s="272"/>
      <c r="RYF36" s="272"/>
      <c r="RYG36" s="272"/>
      <c r="RYH36" s="272"/>
      <c r="RYI36" s="272"/>
      <c r="RYJ36" s="272"/>
      <c r="RYK36" s="272"/>
      <c r="RYL36" s="272"/>
      <c r="RYM36" s="272"/>
      <c r="RYN36" s="272"/>
      <c r="RYO36" s="272"/>
      <c r="RYP36" s="272"/>
      <c r="RYQ36" s="272"/>
      <c r="RYR36" s="272"/>
      <c r="RYS36" s="272"/>
      <c r="RYT36" s="272"/>
      <c r="RYU36" s="272"/>
      <c r="RYV36" s="272"/>
      <c r="RYW36" s="272"/>
      <c r="RYX36" s="272"/>
      <c r="RYY36" s="272"/>
      <c r="RYZ36" s="272"/>
      <c r="RZA36" s="272"/>
      <c r="RZB36" s="272"/>
      <c r="RZC36" s="272"/>
      <c r="RZD36" s="272"/>
      <c r="RZE36" s="272"/>
      <c r="RZF36" s="272"/>
      <c r="RZG36" s="272"/>
      <c r="RZH36" s="272"/>
      <c r="RZI36" s="272"/>
      <c r="RZJ36" s="272"/>
      <c r="RZK36" s="272"/>
      <c r="RZL36" s="272"/>
      <c r="RZM36" s="272"/>
      <c r="RZN36" s="272"/>
      <c r="RZO36" s="272"/>
      <c r="RZP36" s="272"/>
      <c r="RZQ36" s="272"/>
      <c r="RZR36" s="272"/>
      <c r="RZS36" s="272"/>
      <c r="RZT36" s="272"/>
      <c r="RZU36" s="272"/>
      <c r="RZV36" s="272"/>
      <c r="RZW36" s="272"/>
      <c r="RZX36" s="272"/>
      <c r="RZY36" s="272"/>
      <c r="RZZ36" s="272"/>
      <c r="SAA36" s="272"/>
      <c r="SAB36" s="272"/>
      <c r="SAC36" s="272"/>
      <c r="SAD36" s="272"/>
      <c r="SAE36" s="272"/>
      <c r="SAF36" s="272"/>
      <c r="SAG36" s="272"/>
      <c r="SAH36" s="272"/>
      <c r="SAI36" s="272"/>
      <c r="SAJ36" s="272"/>
      <c r="SAK36" s="272"/>
      <c r="SAL36" s="272"/>
      <c r="SAM36" s="272"/>
      <c r="SAN36" s="272"/>
      <c r="SAO36" s="272"/>
      <c r="SAP36" s="272"/>
      <c r="SAQ36" s="272"/>
      <c r="SAR36" s="272"/>
      <c r="SAS36" s="272"/>
      <c r="SAT36" s="272"/>
      <c r="SAU36" s="272"/>
      <c r="SAV36" s="272"/>
      <c r="SAW36" s="272"/>
      <c r="SAX36" s="272"/>
      <c r="SAY36" s="272"/>
      <c r="SAZ36" s="272"/>
      <c r="SBA36" s="272"/>
      <c r="SBB36" s="272"/>
      <c r="SBC36" s="272"/>
      <c r="SBD36" s="272"/>
      <c r="SBE36" s="272"/>
      <c r="SBF36" s="272"/>
      <c r="SBG36" s="272"/>
      <c r="SBH36" s="272"/>
      <c r="SBI36" s="272"/>
      <c r="SBJ36" s="272"/>
      <c r="SBK36" s="272"/>
      <c r="SBL36" s="272"/>
      <c r="SBM36" s="272"/>
      <c r="SBN36" s="272"/>
      <c r="SBO36" s="272"/>
      <c r="SBP36" s="272"/>
      <c r="SBQ36" s="272"/>
      <c r="SBR36" s="272"/>
      <c r="SBS36" s="272"/>
      <c r="SBT36" s="272"/>
      <c r="SBU36" s="272"/>
      <c r="SBV36" s="272"/>
      <c r="SBW36" s="272"/>
      <c r="SBX36" s="272"/>
      <c r="SBY36" s="272"/>
      <c r="SBZ36" s="272"/>
      <c r="SCA36" s="272"/>
      <c r="SCB36" s="272"/>
      <c r="SCC36" s="272"/>
      <c r="SCD36" s="272"/>
      <c r="SCE36" s="272"/>
      <c r="SCF36" s="272"/>
      <c r="SCG36" s="272"/>
      <c r="SCH36" s="272"/>
      <c r="SCI36" s="272"/>
      <c r="SCJ36" s="272"/>
      <c r="SCK36" s="272"/>
      <c r="SCL36" s="272"/>
      <c r="SCM36" s="272"/>
      <c r="SCN36" s="272"/>
      <c r="SCO36" s="272"/>
      <c r="SCP36" s="272"/>
      <c r="SCQ36" s="272"/>
      <c r="SCR36" s="272"/>
      <c r="SCS36" s="272"/>
      <c r="SCT36" s="272"/>
      <c r="SCU36" s="272"/>
      <c r="SCV36" s="272"/>
      <c r="SCW36" s="272"/>
      <c r="SCX36" s="272"/>
      <c r="SCY36" s="272"/>
      <c r="SCZ36" s="272"/>
      <c r="SDA36" s="272"/>
      <c r="SDB36" s="272"/>
      <c r="SDC36" s="272"/>
      <c r="SDD36" s="272"/>
      <c r="SDE36" s="272"/>
      <c r="SDF36" s="272"/>
      <c r="SDG36" s="272"/>
      <c r="SDH36" s="272"/>
      <c r="SDI36" s="272"/>
      <c r="SDJ36" s="272"/>
      <c r="SDK36" s="272"/>
      <c r="SDL36" s="272"/>
      <c r="SDM36" s="272"/>
      <c r="SDN36" s="272"/>
      <c r="SDO36" s="272"/>
      <c r="SDP36" s="272"/>
      <c r="SDQ36" s="272"/>
      <c r="SDR36" s="272"/>
      <c r="SDS36" s="272"/>
      <c r="SDT36" s="272"/>
      <c r="SDU36" s="272"/>
      <c r="SDV36" s="272"/>
      <c r="SDW36" s="272"/>
      <c r="SDX36" s="272"/>
      <c r="SDY36" s="272"/>
      <c r="SDZ36" s="272"/>
      <c r="SEA36" s="272"/>
      <c r="SEB36" s="272"/>
      <c r="SEC36" s="272"/>
      <c r="SED36" s="272"/>
      <c r="SEE36" s="272"/>
      <c r="SEF36" s="272"/>
      <c r="SEG36" s="272"/>
      <c r="SEH36" s="272"/>
      <c r="SEI36" s="272"/>
      <c r="SEJ36" s="272"/>
      <c r="SEK36" s="272"/>
      <c r="SEL36" s="272"/>
      <c r="SEM36" s="272"/>
      <c r="SEN36" s="272"/>
      <c r="SEO36" s="272"/>
      <c r="SEP36" s="272"/>
      <c r="SEQ36" s="272"/>
      <c r="SER36" s="272"/>
      <c r="SES36" s="272"/>
      <c r="SET36" s="272"/>
      <c r="SEU36" s="272"/>
      <c r="SEV36" s="272"/>
      <c r="SEW36" s="272"/>
      <c r="SEX36" s="272"/>
      <c r="SEY36" s="272"/>
      <c r="SEZ36" s="272"/>
      <c r="SFA36" s="272"/>
      <c r="SFB36" s="272"/>
      <c r="SFC36" s="272"/>
      <c r="SFD36" s="272"/>
      <c r="SFE36" s="272"/>
      <c r="SFF36" s="272"/>
      <c r="SFG36" s="272"/>
      <c r="SFH36" s="272"/>
      <c r="SFI36" s="272"/>
      <c r="SFJ36" s="272"/>
      <c r="SFK36" s="272"/>
      <c r="SFL36" s="272"/>
      <c r="SFM36" s="272"/>
      <c r="SFN36" s="272"/>
      <c r="SFO36" s="272"/>
      <c r="SFP36" s="272"/>
      <c r="SFQ36" s="272"/>
      <c r="SFR36" s="272"/>
      <c r="SFS36" s="272"/>
      <c r="SFT36" s="272"/>
      <c r="SFU36" s="272"/>
      <c r="SFV36" s="272"/>
      <c r="SFW36" s="272"/>
      <c r="SFX36" s="272"/>
      <c r="SFY36" s="272"/>
      <c r="SFZ36" s="272"/>
      <c r="SGA36" s="272"/>
      <c r="SGB36" s="272"/>
      <c r="SGC36" s="272"/>
      <c r="SGD36" s="272"/>
      <c r="SGE36" s="272"/>
      <c r="SGF36" s="272"/>
      <c r="SGG36" s="272"/>
      <c r="SGH36" s="272"/>
      <c r="SGI36" s="272"/>
      <c r="SGJ36" s="272"/>
      <c r="SGK36" s="272"/>
      <c r="SGL36" s="272"/>
      <c r="SGM36" s="272"/>
      <c r="SGN36" s="272"/>
      <c r="SGO36" s="272"/>
      <c r="SGP36" s="272"/>
      <c r="SGQ36" s="272"/>
      <c r="SGR36" s="272"/>
      <c r="SGS36" s="272"/>
      <c r="SGT36" s="272"/>
      <c r="SGU36" s="272"/>
      <c r="SGV36" s="272"/>
      <c r="SGW36" s="272"/>
      <c r="SGX36" s="272"/>
      <c r="SGY36" s="272"/>
      <c r="SGZ36" s="272"/>
      <c r="SHA36" s="272"/>
      <c r="SHB36" s="272"/>
      <c r="SHC36" s="272"/>
      <c r="SHD36" s="272"/>
      <c r="SHE36" s="272"/>
      <c r="SHF36" s="272"/>
      <c r="SHG36" s="272"/>
      <c r="SHH36" s="272"/>
      <c r="SHI36" s="272"/>
      <c r="SHJ36" s="272"/>
      <c r="SHK36" s="272"/>
      <c r="SHL36" s="272"/>
      <c r="SHM36" s="272"/>
      <c r="SHN36" s="272"/>
      <c r="SHO36" s="272"/>
      <c r="SHP36" s="272"/>
      <c r="SHQ36" s="272"/>
      <c r="SHR36" s="272"/>
      <c r="SHS36" s="272"/>
      <c r="SHT36" s="272"/>
      <c r="SHU36" s="272"/>
      <c r="SHV36" s="272"/>
      <c r="SHW36" s="272"/>
      <c r="SHX36" s="272"/>
      <c r="SHY36" s="272"/>
      <c r="SHZ36" s="272"/>
      <c r="SIA36" s="272"/>
      <c r="SIB36" s="272"/>
      <c r="SIC36" s="272"/>
      <c r="SID36" s="272"/>
      <c r="SIE36" s="272"/>
      <c r="SIF36" s="272"/>
      <c r="SIG36" s="272"/>
      <c r="SIH36" s="272"/>
      <c r="SII36" s="272"/>
      <c r="SIJ36" s="272"/>
      <c r="SIK36" s="272"/>
      <c r="SIL36" s="272"/>
      <c r="SIM36" s="272"/>
      <c r="SIN36" s="272"/>
      <c r="SIO36" s="272"/>
      <c r="SIP36" s="272"/>
      <c r="SIQ36" s="272"/>
      <c r="SIR36" s="272"/>
      <c r="SIS36" s="272"/>
      <c r="SIT36" s="272"/>
      <c r="SIU36" s="272"/>
      <c r="SIV36" s="272"/>
      <c r="SIW36" s="272"/>
      <c r="SIX36" s="272"/>
      <c r="SIY36" s="272"/>
      <c r="SIZ36" s="272"/>
      <c r="SJA36" s="272"/>
      <c r="SJB36" s="272"/>
      <c r="SJC36" s="272"/>
      <c r="SJD36" s="272"/>
      <c r="SJE36" s="272"/>
      <c r="SJF36" s="272"/>
      <c r="SJG36" s="272"/>
      <c r="SJH36" s="272"/>
      <c r="SJI36" s="272"/>
      <c r="SJJ36" s="272"/>
      <c r="SJK36" s="272"/>
      <c r="SJL36" s="272"/>
      <c r="SJM36" s="272"/>
      <c r="SJN36" s="272"/>
      <c r="SJO36" s="272"/>
      <c r="SJP36" s="272"/>
      <c r="SJQ36" s="272"/>
      <c r="SJR36" s="272"/>
      <c r="SJS36" s="272"/>
      <c r="SJT36" s="272"/>
      <c r="SJU36" s="272"/>
      <c r="SJV36" s="272"/>
      <c r="SJW36" s="272"/>
      <c r="SJX36" s="272"/>
      <c r="SJY36" s="272"/>
      <c r="SJZ36" s="272"/>
      <c r="SKA36" s="272"/>
      <c r="SKB36" s="272"/>
      <c r="SKC36" s="272"/>
      <c r="SKD36" s="272"/>
      <c r="SKE36" s="272"/>
      <c r="SKF36" s="272"/>
      <c r="SKG36" s="272"/>
      <c r="SKH36" s="272"/>
      <c r="SKI36" s="272"/>
      <c r="SKJ36" s="272"/>
      <c r="SKK36" s="272"/>
      <c r="SKL36" s="272"/>
      <c r="SKM36" s="272"/>
      <c r="SKN36" s="272"/>
      <c r="SKO36" s="272"/>
      <c r="SKP36" s="272"/>
      <c r="SKQ36" s="272"/>
      <c r="SKR36" s="272"/>
      <c r="SKS36" s="272"/>
      <c r="SKT36" s="272"/>
      <c r="SKU36" s="272"/>
      <c r="SKV36" s="272"/>
      <c r="SKW36" s="272"/>
      <c r="SKX36" s="272"/>
      <c r="SKY36" s="272"/>
      <c r="SKZ36" s="272"/>
      <c r="SLA36" s="272"/>
      <c r="SLB36" s="272"/>
      <c r="SLC36" s="272"/>
      <c r="SLD36" s="272"/>
      <c r="SLE36" s="272"/>
      <c r="SLF36" s="272"/>
      <c r="SLG36" s="272"/>
      <c r="SLH36" s="272"/>
      <c r="SLI36" s="272"/>
      <c r="SLJ36" s="272"/>
      <c r="SLK36" s="272"/>
      <c r="SLL36" s="272"/>
      <c r="SLM36" s="272"/>
      <c r="SLN36" s="272"/>
      <c r="SLO36" s="272"/>
      <c r="SLP36" s="272"/>
      <c r="SLQ36" s="272"/>
      <c r="SLR36" s="272"/>
      <c r="SLS36" s="272"/>
      <c r="SLT36" s="272"/>
      <c r="SLU36" s="272"/>
      <c r="SLV36" s="272"/>
      <c r="SLW36" s="272"/>
      <c r="SLX36" s="272"/>
      <c r="SLY36" s="272"/>
      <c r="SLZ36" s="272"/>
      <c r="SMA36" s="272"/>
      <c r="SMB36" s="272"/>
      <c r="SMC36" s="272"/>
      <c r="SMD36" s="272"/>
      <c r="SME36" s="272"/>
      <c r="SMF36" s="272"/>
      <c r="SMG36" s="272"/>
      <c r="SMH36" s="272"/>
      <c r="SMI36" s="272"/>
      <c r="SMJ36" s="272"/>
      <c r="SMK36" s="272"/>
      <c r="SML36" s="272"/>
      <c r="SMM36" s="272"/>
      <c r="SMN36" s="272"/>
      <c r="SMO36" s="272"/>
      <c r="SMP36" s="272"/>
      <c r="SMQ36" s="272"/>
      <c r="SMR36" s="272"/>
      <c r="SMS36" s="272"/>
      <c r="SMT36" s="272"/>
      <c r="SMU36" s="272"/>
      <c r="SMV36" s="272"/>
      <c r="SMW36" s="272"/>
      <c r="SMX36" s="272"/>
      <c r="SMY36" s="272"/>
      <c r="SMZ36" s="272"/>
      <c r="SNA36" s="272"/>
      <c r="SNB36" s="272"/>
      <c r="SNC36" s="272"/>
      <c r="SND36" s="272"/>
      <c r="SNE36" s="272"/>
      <c r="SNF36" s="272"/>
      <c r="SNG36" s="272"/>
      <c r="SNH36" s="272"/>
      <c r="SNI36" s="272"/>
      <c r="SNJ36" s="272"/>
      <c r="SNK36" s="272"/>
      <c r="SNL36" s="272"/>
      <c r="SNM36" s="272"/>
      <c r="SNN36" s="272"/>
      <c r="SNO36" s="272"/>
      <c r="SNP36" s="272"/>
      <c r="SNQ36" s="272"/>
      <c r="SNR36" s="272"/>
      <c r="SNS36" s="272"/>
      <c r="SNT36" s="272"/>
      <c r="SNU36" s="272"/>
      <c r="SNV36" s="272"/>
      <c r="SNW36" s="272"/>
      <c r="SNX36" s="272"/>
      <c r="SNY36" s="272"/>
      <c r="SNZ36" s="272"/>
      <c r="SOA36" s="272"/>
      <c r="SOB36" s="272"/>
      <c r="SOC36" s="272"/>
      <c r="SOD36" s="272"/>
      <c r="SOE36" s="272"/>
      <c r="SOF36" s="272"/>
      <c r="SOG36" s="272"/>
      <c r="SOH36" s="272"/>
      <c r="SOI36" s="272"/>
      <c r="SOJ36" s="272"/>
      <c r="SOK36" s="272"/>
      <c r="SOL36" s="272"/>
      <c r="SOM36" s="272"/>
      <c r="SON36" s="272"/>
      <c r="SOO36" s="272"/>
      <c r="SOP36" s="272"/>
      <c r="SOQ36" s="272"/>
      <c r="SOR36" s="272"/>
      <c r="SOS36" s="272"/>
      <c r="SOT36" s="272"/>
      <c r="SOU36" s="272"/>
      <c r="SOV36" s="272"/>
      <c r="SOW36" s="272"/>
      <c r="SOX36" s="272"/>
      <c r="SOY36" s="272"/>
      <c r="SOZ36" s="272"/>
      <c r="SPA36" s="272"/>
      <c r="SPB36" s="272"/>
      <c r="SPC36" s="272"/>
      <c r="SPD36" s="272"/>
      <c r="SPE36" s="272"/>
      <c r="SPF36" s="272"/>
      <c r="SPG36" s="272"/>
      <c r="SPH36" s="272"/>
      <c r="SPI36" s="272"/>
      <c r="SPJ36" s="272"/>
      <c r="SPK36" s="272"/>
      <c r="SPL36" s="272"/>
      <c r="SPM36" s="272"/>
      <c r="SPN36" s="272"/>
      <c r="SPO36" s="272"/>
      <c r="SPP36" s="272"/>
      <c r="SPQ36" s="272"/>
      <c r="SPR36" s="272"/>
      <c r="SPS36" s="272"/>
      <c r="SPT36" s="272"/>
      <c r="SPU36" s="272"/>
      <c r="SPV36" s="272"/>
      <c r="SPW36" s="272"/>
      <c r="SPX36" s="272"/>
      <c r="SPY36" s="272"/>
      <c r="SPZ36" s="272"/>
      <c r="SQA36" s="272"/>
      <c r="SQB36" s="272"/>
      <c r="SQC36" s="272"/>
      <c r="SQD36" s="272"/>
      <c r="SQE36" s="272"/>
      <c r="SQF36" s="272"/>
      <c r="SQG36" s="272"/>
      <c r="SQH36" s="272"/>
      <c r="SQI36" s="272"/>
      <c r="SQJ36" s="272"/>
      <c r="SQK36" s="272"/>
      <c r="SQL36" s="272"/>
      <c r="SQM36" s="272"/>
      <c r="SQN36" s="272"/>
      <c r="SQO36" s="272"/>
      <c r="SQP36" s="272"/>
      <c r="SQQ36" s="272"/>
      <c r="SQR36" s="272"/>
      <c r="SQS36" s="272"/>
      <c r="SQT36" s="272"/>
      <c r="SQU36" s="272"/>
      <c r="SQV36" s="272"/>
      <c r="SQW36" s="272"/>
      <c r="SQX36" s="272"/>
      <c r="SQY36" s="272"/>
      <c r="SQZ36" s="272"/>
      <c r="SRA36" s="272"/>
      <c r="SRB36" s="272"/>
      <c r="SRC36" s="272"/>
      <c r="SRD36" s="272"/>
      <c r="SRE36" s="272"/>
      <c r="SRF36" s="272"/>
      <c r="SRG36" s="272"/>
      <c r="SRH36" s="272"/>
      <c r="SRI36" s="272"/>
      <c r="SRJ36" s="272"/>
      <c r="SRK36" s="272"/>
      <c r="SRL36" s="272"/>
      <c r="SRM36" s="272"/>
      <c r="SRN36" s="272"/>
      <c r="SRO36" s="272"/>
      <c r="SRP36" s="272"/>
      <c r="SRQ36" s="272"/>
      <c r="SRR36" s="272"/>
      <c r="SRS36" s="272"/>
      <c r="SRT36" s="272"/>
      <c r="SRU36" s="272"/>
      <c r="SRV36" s="272"/>
      <c r="SRW36" s="272"/>
      <c r="SRX36" s="272"/>
      <c r="SRY36" s="272"/>
      <c r="SRZ36" s="272"/>
      <c r="SSA36" s="272"/>
      <c r="SSB36" s="272"/>
      <c r="SSC36" s="272"/>
      <c r="SSD36" s="272"/>
      <c r="SSE36" s="272"/>
      <c r="SSF36" s="272"/>
      <c r="SSG36" s="272"/>
      <c r="SSH36" s="272"/>
      <c r="SSI36" s="272"/>
      <c r="SSJ36" s="272"/>
      <c r="SSK36" s="272"/>
      <c r="SSL36" s="272"/>
      <c r="SSM36" s="272"/>
      <c r="SSN36" s="272"/>
      <c r="SSO36" s="272"/>
      <c r="SSP36" s="272"/>
      <c r="SSQ36" s="272"/>
      <c r="SSR36" s="272"/>
      <c r="SSS36" s="272"/>
      <c r="SST36" s="272"/>
      <c r="SSU36" s="272"/>
      <c r="SSV36" s="272"/>
      <c r="SSW36" s="272"/>
      <c r="SSX36" s="272"/>
      <c r="SSY36" s="272"/>
      <c r="SSZ36" s="272"/>
      <c r="STA36" s="272"/>
      <c r="STB36" s="272"/>
      <c r="STC36" s="272"/>
      <c r="STD36" s="272"/>
      <c r="STE36" s="272"/>
      <c r="STF36" s="272"/>
      <c r="STG36" s="272"/>
      <c r="STH36" s="272"/>
      <c r="STI36" s="272"/>
      <c r="STJ36" s="272"/>
      <c r="STK36" s="272"/>
      <c r="STL36" s="272"/>
      <c r="STM36" s="272"/>
      <c r="STN36" s="272"/>
      <c r="STO36" s="272"/>
      <c r="STP36" s="272"/>
      <c r="STQ36" s="272"/>
      <c r="STR36" s="272"/>
      <c r="STS36" s="272"/>
      <c r="STT36" s="272"/>
      <c r="STU36" s="272"/>
      <c r="STV36" s="272"/>
      <c r="STW36" s="272"/>
      <c r="STX36" s="272"/>
      <c r="STY36" s="272"/>
      <c r="STZ36" s="272"/>
      <c r="SUA36" s="272"/>
      <c r="SUB36" s="272"/>
      <c r="SUC36" s="272"/>
      <c r="SUD36" s="272"/>
      <c r="SUE36" s="272"/>
      <c r="SUF36" s="272"/>
      <c r="SUG36" s="272"/>
      <c r="SUH36" s="272"/>
      <c r="SUI36" s="272"/>
      <c r="SUJ36" s="272"/>
      <c r="SUK36" s="272"/>
      <c r="SUL36" s="272"/>
      <c r="SUM36" s="272"/>
      <c r="SUN36" s="272"/>
      <c r="SUO36" s="272"/>
      <c r="SUP36" s="272"/>
      <c r="SUQ36" s="272"/>
      <c r="SUR36" s="272"/>
      <c r="SUS36" s="272"/>
      <c r="SUT36" s="272"/>
      <c r="SUU36" s="272"/>
      <c r="SUV36" s="272"/>
      <c r="SUW36" s="272"/>
      <c r="SUX36" s="272"/>
      <c r="SUY36" s="272"/>
      <c r="SUZ36" s="272"/>
      <c r="SVA36" s="272"/>
      <c r="SVB36" s="272"/>
      <c r="SVC36" s="272"/>
      <c r="SVD36" s="272"/>
      <c r="SVE36" s="272"/>
      <c r="SVF36" s="272"/>
      <c r="SVG36" s="272"/>
      <c r="SVH36" s="272"/>
      <c r="SVI36" s="272"/>
      <c r="SVJ36" s="272"/>
      <c r="SVK36" s="272"/>
      <c r="SVL36" s="272"/>
      <c r="SVM36" s="272"/>
      <c r="SVN36" s="272"/>
      <c r="SVO36" s="272"/>
      <c r="SVP36" s="272"/>
      <c r="SVQ36" s="272"/>
      <c r="SVR36" s="272"/>
      <c r="SVS36" s="272"/>
      <c r="SVT36" s="272"/>
      <c r="SVU36" s="272"/>
      <c r="SVV36" s="272"/>
      <c r="SVW36" s="272"/>
      <c r="SVX36" s="272"/>
      <c r="SVY36" s="272"/>
      <c r="SVZ36" s="272"/>
      <c r="SWA36" s="272"/>
      <c r="SWB36" s="272"/>
      <c r="SWC36" s="272"/>
      <c r="SWD36" s="272"/>
      <c r="SWE36" s="272"/>
      <c r="SWF36" s="272"/>
      <c r="SWG36" s="272"/>
      <c r="SWH36" s="272"/>
      <c r="SWI36" s="272"/>
      <c r="SWJ36" s="272"/>
      <c r="SWK36" s="272"/>
      <c r="SWL36" s="272"/>
      <c r="SWM36" s="272"/>
      <c r="SWN36" s="272"/>
      <c r="SWO36" s="272"/>
      <c r="SWP36" s="272"/>
      <c r="SWQ36" s="272"/>
      <c r="SWR36" s="272"/>
      <c r="SWS36" s="272"/>
      <c r="SWT36" s="272"/>
      <c r="SWU36" s="272"/>
      <c r="SWV36" s="272"/>
      <c r="SWW36" s="272"/>
      <c r="SWX36" s="272"/>
      <c r="SWY36" s="272"/>
      <c r="SWZ36" s="272"/>
      <c r="SXA36" s="272"/>
      <c r="SXB36" s="272"/>
      <c r="SXC36" s="272"/>
      <c r="SXD36" s="272"/>
      <c r="SXE36" s="272"/>
      <c r="SXF36" s="272"/>
      <c r="SXG36" s="272"/>
      <c r="SXH36" s="272"/>
      <c r="SXI36" s="272"/>
      <c r="SXJ36" s="272"/>
      <c r="SXK36" s="272"/>
      <c r="SXL36" s="272"/>
      <c r="SXM36" s="272"/>
      <c r="SXN36" s="272"/>
      <c r="SXO36" s="272"/>
      <c r="SXP36" s="272"/>
      <c r="SXQ36" s="272"/>
      <c r="SXR36" s="272"/>
      <c r="SXS36" s="272"/>
      <c r="SXT36" s="272"/>
      <c r="SXU36" s="272"/>
      <c r="SXV36" s="272"/>
      <c r="SXW36" s="272"/>
      <c r="SXX36" s="272"/>
      <c r="SXY36" s="272"/>
      <c r="SXZ36" s="272"/>
      <c r="SYA36" s="272"/>
      <c r="SYB36" s="272"/>
      <c r="SYC36" s="272"/>
      <c r="SYD36" s="272"/>
      <c r="SYE36" s="272"/>
      <c r="SYF36" s="272"/>
      <c r="SYG36" s="272"/>
      <c r="SYH36" s="272"/>
      <c r="SYI36" s="272"/>
      <c r="SYJ36" s="272"/>
      <c r="SYK36" s="272"/>
      <c r="SYL36" s="272"/>
      <c r="SYM36" s="272"/>
      <c r="SYN36" s="272"/>
      <c r="SYO36" s="272"/>
      <c r="SYP36" s="272"/>
      <c r="SYQ36" s="272"/>
      <c r="SYR36" s="272"/>
      <c r="SYS36" s="272"/>
      <c r="SYT36" s="272"/>
      <c r="SYU36" s="272"/>
      <c r="SYV36" s="272"/>
      <c r="SYW36" s="272"/>
      <c r="SYX36" s="272"/>
      <c r="SYY36" s="272"/>
      <c r="SYZ36" s="272"/>
      <c r="SZA36" s="272"/>
      <c r="SZB36" s="272"/>
      <c r="SZC36" s="272"/>
      <c r="SZD36" s="272"/>
      <c r="SZE36" s="272"/>
      <c r="SZF36" s="272"/>
      <c r="SZG36" s="272"/>
      <c r="SZH36" s="272"/>
      <c r="SZI36" s="272"/>
      <c r="SZJ36" s="272"/>
      <c r="SZK36" s="272"/>
      <c r="SZL36" s="272"/>
      <c r="SZM36" s="272"/>
      <c r="SZN36" s="272"/>
      <c r="SZO36" s="272"/>
      <c r="SZP36" s="272"/>
      <c r="SZQ36" s="272"/>
      <c r="SZR36" s="272"/>
      <c r="SZS36" s="272"/>
      <c r="SZT36" s="272"/>
      <c r="SZU36" s="272"/>
      <c r="SZV36" s="272"/>
      <c r="SZW36" s="272"/>
      <c r="SZX36" s="272"/>
      <c r="SZY36" s="272"/>
      <c r="SZZ36" s="272"/>
      <c r="TAA36" s="272"/>
      <c r="TAB36" s="272"/>
      <c r="TAC36" s="272"/>
      <c r="TAD36" s="272"/>
      <c r="TAE36" s="272"/>
      <c r="TAF36" s="272"/>
      <c r="TAG36" s="272"/>
      <c r="TAH36" s="272"/>
      <c r="TAI36" s="272"/>
      <c r="TAJ36" s="272"/>
      <c r="TAK36" s="272"/>
      <c r="TAL36" s="272"/>
      <c r="TAM36" s="272"/>
      <c r="TAN36" s="272"/>
      <c r="TAO36" s="272"/>
      <c r="TAP36" s="272"/>
      <c r="TAQ36" s="272"/>
      <c r="TAR36" s="272"/>
      <c r="TAS36" s="272"/>
      <c r="TAT36" s="272"/>
      <c r="TAU36" s="272"/>
      <c r="TAV36" s="272"/>
      <c r="TAW36" s="272"/>
      <c r="TAX36" s="272"/>
      <c r="TAY36" s="272"/>
      <c r="TAZ36" s="272"/>
      <c r="TBA36" s="272"/>
      <c r="TBB36" s="272"/>
      <c r="TBC36" s="272"/>
      <c r="TBD36" s="272"/>
      <c r="TBE36" s="272"/>
      <c r="TBF36" s="272"/>
      <c r="TBG36" s="272"/>
      <c r="TBH36" s="272"/>
      <c r="TBI36" s="272"/>
      <c r="TBJ36" s="272"/>
      <c r="TBK36" s="272"/>
      <c r="TBL36" s="272"/>
      <c r="TBM36" s="272"/>
      <c r="TBN36" s="272"/>
      <c r="TBO36" s="272"/>
      <c r="TBP36" s="272"/>
      <c r="TBQ36" s="272"/>
      <c r="TBR36" s="272"/>
      <c r="TBS36" s="272"/>
      <c r="TBT36" s="272"/>
      <c r="TBU36" s="272"/>
      <c r="TBV36" s="272"/>
      <c r="TBW36" s="272"/>
      <c r="TBX36" s="272"/>
      <c r="TBY36" s="272"/>
      <c r="TBZ36" s="272"/>
      <c r="TCA36" s="272"/>
      <c r="TCB36" s="272"/>
      <c r="TCC36" s="272"/>
      <c r="TCD36" s="272"/>
      <c r="TCE36" s="272"/>
      <c r="TCF36" s="272"/>
      <c r="TCG36" s="272"/>
      <c r="TCH36" s="272"/>
      <c r="TCI36" s="272"/>
      <c r="TCJ36" s="272"/>
      <c r="TCK36" s="272"/>
      <c r="TCL36" s="272"/>
      <c r="TCM36" s="272"/>
      <c r="TCN36" s="272"/>
      <c r="TCO36" s="272"/>
      <c r="TCP36" s="272"/>
      <c r="TCQ36" s="272"/>
      <c r="TCR36" s="272"/>
      <c r="TCS36" s="272"/>
      <c r="TCT36" s="272"/>
      <c r="TCU36" s="272"/>
      <c r="TCV36" s="272"/>
      <c r="TCW36" s="272"/>
      <c r="TCX36" s="272"/>
      <c r="TCY36" s="272"/>
      <c r="TCZ36" s="272"/>
      <c r="TDA36" s="272"/>
      <c r="TDB36" s="272"/>
      <c r="TDC36" s="272"/>
      <c r="TDD36" s="272"/>
      <c r="TDE36" s="272"/>
      <c r="TDF36" s="272"/>
      <c r="TDG36" s="272"/>
      <c r="TDH36" s="272"/>
      <c r="TDI36" s="272"/>
      <c r="TDJ36" s="272"/>
      <c r="TDK36" s="272"/>
      <c r="TDL36" s="272"/>
      <c r="TDM36" s="272"/>
      <c r="TDN36" s="272"/>
      <c r="TDO36" s="272"/>
      <c r="TDP36" s="272"/>
      <c r="TDQ36" s="272"/>
      <c r="TDR36" s="272"/>
      <c r="TDS36" s="272"/>
      <c r="TDT36" s="272"/>
      <c r="TDU36" s="272"/>
      <c r="TDV36" s="272"/>
      <c r="TDW36" s="272"/>
      <c r="TDX36" s="272"/>
      <c r="TDY36" s="272"/>
      <c r="TDZ36" s="272"/>
      <c r="TEA36" s="272"/>
      <c r="TEB36" s="272"/>
      <c r="TEC36" s="272"/>
      <c r="TED36" s="272"/>
      <c r="TEE36" s="272"/>
      <c r="TEF36" s="272"/>
      <c r="TEG36" s="272"/>
      <c r="TEH36" s="272"/>
      <c r="TEI36" s="272"/>
      <c r="TEJ36" s="272"/>
      <c r="TEK36" s="272"/>
      <c r="TEL36" s="272"/>
      <c r="TEM36" s="272"/>
      <c r="TEN36" s="272"/>
      <c r="TEO36" s="272"/>
      <c r="TEP36" s="272"/>
      <c r="TEQ36" s="272"/>
      <c r="TER36" s="272"/>
      <c r="TES36" s="272"/>
      <c r="TET36" s="272"/>
      <c r="TEU36" s="272"/>
      <c r="TEV36" s="272"/>
      <c r="TEW36" s="272"/>
      <c r="TEX36" s="272"/>
      <c r="TEY36" s="272"/>
      <c r="TEZ36" s="272"/>
      <c r="TFA36" s="272"/>
      <c r="TFB36" s="272"/>
      <c r="TFC36" s="272"/>
      <c r="TFD36" s="272"/>
      <c r="TFE36" s="272"/>
      <c r="TFF36" s="272"/>
      <c r="TFG36" s="272"/>
      <c r="TFH36" s="272"/>
      <c r="TFI36" s="272"/>
      <c r="TFJ36" s="272"/>
      <c r="TFK36" s="272"/>
      <c r="TFL36" s="272"/>
      <c r="TFM36" s="272"/>
      <c r="TFN36" s="272"/>
      <c r="TFO36" s="272"/>
      <c r="TFP36" s="272"/>
      <c r="TFQ36" s="272"/>
      <c r="TFR36" s="272"/>
      <c r="TFS36" s="272"/>
      <c r="TFT36" s="272"/>
      <c r="TFU36" s="272"/>
      <c r="TFV36" s="272"/>
      <c r="TFW36" s="272"/>
      <c r="TFX36" s="272"/>
      <c r="TFY36" s="272"/>
      <c r="TFZ36" s="272"/>
      <c r="TGA36" s="272"/>
      <c r="TGB36" s="272"/>
      <c r="TGC36" s="272"/>
      <c r="TGD36" s="272"/>
      <c r="TGE36" s="272"/>
      <c r="TGF36" s="272"/>
      <c r="TGG36" s="272"/>
      <c r="TGH36" s="272"/>
      <c r="TGI36" s="272"/>
      <c r="TGJ36" s="272"/>
      <c r="TGK36" s="272"/>
      <c r="TGL36" s="272"/>
      <c r="TGM36" s="272"/>
      <c r="TGN36" s="272"/>
      <c r="TGO36" s="272"/>
      <c r="TGP36" s="272"/>
      <c r="TGQ36" s="272"/>
      <c r="TGR36" s="272"/>
      <c r="TGS36" s="272"/>
      <c r="TGT36" s="272"/>
      <c r="TGU36" s="272"/>
      <c r="TGV36" s="272"/>
      <c r="TGW36" s="272"/>
      <c r="TGX36" s="272"/>
      <c r="TGY36" s="272"/>
      <c r="TGZ36" s="272"/>
      <c r="THA36" s="272"/>
      <c r="THB36" s="272"/>
      <c r="THC36" s="272"/>
      <c r="THD36" s="272"/>
      <c r="THE36" s="272"/>
      <c r="THF36" s="272"/>
      <c r="THG36" s="272"/>
      <c r="THH36" s="272"/>
      <c r="THI36" s="272"/>
      <c r="THJ36" s="272"/>
      <c r="THK36" s="272"/>
      <c r="THL36" s="272"/>
      <c r="THM36" s="272"/>
      <c r="THN36" s="272"/>
      <c r="THO36" s="272"/>
      <c r="THP36" s="272"/>
      <c r="THQ36" s="272"/>
      <c r="THR36" s="272"/>
      <c r="THS36" s="272"/>
      <c r="THT36" s="272"/>
      <c r="THU36" s="272"/>
      <c r="THV36" s="272"/>
      <c r="THW36" s="272"/>
      <c r="THX36" s="272"/>
      <c r="THY36" s="272"/>
      <c r="THZ36" s="272"/>
      <c r="TIA36" s="272"/>
      <c r="TIB36" s="272"/>
      <c r="TIC36" s="272"/>
      <c r="TID36" s="272"/>
      <c r="TIE36" s="272"/>
      <c r="TIF36" s="272"/>
      <c r="TIG36" s="272"/>
      <c r="TIH36" s="272"/>
      <c r="TII36" s="272"/>
      <c r="TIJ36" s="272"/>
      <c r="TIK36" s="272"/>
      <c r="TIL36" s="272"/>
      <c r="TIM36" s="272"/>
      <c r="TIN36" s="272"/>
      <c r="TIO36" s="272"/>
      <c r="TIP36" s="272"/>
      <c r="TIQ36" s="272"/>
      <c r="TIR36" s="272"/>
      <c r="TIS36" s="272"/>
      <c r="TIT36" s="272"/>
      <c r="TIU36" s="272"/>
      <c r="TIV36" s="272"/>
      <c r="TIW36" s="272"/>
      <c r="TIX36" s="272"/>
      <c r="TIY36" s="272"/>
      <c r="TIZ36" s="272"/>
      <c r="TJA36" s="272"/>
      <c r="TJB36" s="272"/>
      <c r="TJC36" s="272"/>
      <c r="TJD36" s="272"/>
      <c r="TJE36" s="272"/>
      <c r="TJF36" s="272"/>
      <c r="TJG36" s="272"/>
      <c r="TJH36" s="272"/>
      <c r="TJI36" s="272"/>
      <c r="TJJ36" s="272"/>
      <c r="TJK36" s="272"/>
      <c r="TJL36" s="272"/>
      <c r="TJM36" s="272"/>
      <c r="TJN36" s="272"/>
      <c r="TJO36" s="272"/>
      <c r="TJP36" s="272"/>
      <c r="TJQ36" s="272"/>
      <c r="TJR36" s="272"/>
      <c r="TJS36" s="272"/>
      <c r="TJT36" s="272"/>
      <c r="TJU36" s="272"/>
      <c r="TJV36" s="272"/>
      <c r="TJW36" s="272"/>
      <c r="TJX36" s="272"/>
      <c r="TJY36" s="272"/>
      <c r="TJZ36" s="272"/>
      <c r="TKA36" s="272"/>
      <c r="TKB36" s="272"/>
      <c r="TKC36" s="272"/>
      <c r="TKD36" s="272"/>
      <c r="TKE36" s="272"/>
      <c r="TKF36" s="272"/>
      <c r="TKG36" s="272"/>
      <c r="TKH36" s="272"/>
      <c r="TKI36" s="272"/>
      <c r="TKJ36" s="272"/>
      <c r="TKK36" s="272"/>
      <c r="TKL36" s="272"/>
      <c r="TKM36" s="272"/>
      <c r="TKN36" s="272"/>
      <c r="TKO36" s="272"/>
      <c r="TKP36" s="272"/>
      <c r="TKQ36" s="272"/>
      <c r="TKR36" s="272"/>
      <c r="TKS36" s="272"/>
      <c r="TKT36" s="272"/>
      <c r="TKU36" s="272"/>
      <c r="TKV36" s="272"/>
      <c r="TKW36" s="272"/>
      <c r="TKX36" s="272"/>
      <c r="TKY36" s="272"/>
      <c r="TKZ36" s="272"/>
      <c r="TLA36" s="272"/>
      <c r="TLB36" s="272"/>
      <c r="TLC36" s="272"/>
      <c r="TLD36" s="272"/>
      <c r="TLE36" s="272"/>
      <c r="TLF36" s="272"/>
      <c r="TLG36" s="272"/>
      <c r="TLH36" s="272"/>
      <c r="TLI36" s="272"/>
      <c r="TLJ36" s="272"/>
      <c r="TLK36" s="272"/>
      <c r="TLL36" s="272"/>
      <c r="TLM36" s="272"/>
      <c r="TLN36" s="272"/>
      <c r="TLO36" s="272"/>
      <c r="TLP36" s="272"/>
      <c r="TLQ36" s="272"/>
      <c r="TLR36" s="272"/>
      <c r="TLS36" s="272"/>
      <c r="TLT36" s="272"/>
      <c r="TLU36" s="272"/>
      <c r="TLV36" s="272"/>
      <c r="TLW36" s="272"/>
      <c r="TLX36" s="272"/>
      <c r="TLY36" s="272"/>
      <c r="TLZ36" s="272"/>
      <c r="TMA36" s="272"/>
      <c r="TMB36" s="272"/>
      <c r="TMC36" s="272"/>
      <c r="TMD36" s="272"/>
      <c r="TME36" s="272"/>
      <c r="TMF36" s="272"/>
      <c r="TMG36" s="272"/>
      <c r="TMH36" s="272"/>
      <c r="TMI36" s="272"/>
      <c r="TMJ36" s="272"/>
      <c r="TMK36" s="272"/>
      <c r="TML36" s="272"/>
      <c r="TMM36" s="272"/>
      <c r="TMN36" s="272"/>
      <c r="TMO36" s="272"/>
      <c r="TMP36" s="272"/>
      <c r="TMQ36" s="272"/>
      <c r="TMR36" s="272"/>
      <c r="TMS36" s="272"/>
      <c r="TMT36" s="272"/>
      <c r="TMU36" s="272"/>
      <c r="TMV36" s="272"/>
      <c r="TMW36" s="272"/>
      <c r="TMX36" s="272"/>
      <c r="TMY36" s="272"/>
      <c r="TMZ36" s="272"/>
      <c r="TNA36" s="272"/>
      <c r="TNB36" s="272"/>
      <c r="TNC36" s="272"/>
      <c r="TND36" s="272"/>
      <c r="TNE36" s="272"/>
      <c r="TNF36" s="272"/>
      <c r="TNG36" s="272"/>
      <c r="TNH36" s="272"/>
      <c r="TNI36" s="272"/>
      <c r="TNJ36" s="272"/>
      <c r="TNK36" s="272"/>
      <c r="TNL36" s="272"/>
      <c r="TNM36" s="272"/>
      <c r="TNN36" s="272"/>
      <c r="TNO36" s="272"/>
      <c r="TNP36" s="272"/>
      <c r="TNQ36" s="272"/>
      <c r="TNR36" s="272"/>
      <c r="TNS36" s="272"/>
      <c r="TNT36" s="272"/>
      <c r="TNU36" s="272"/>
      <c r="TNV36" s="272"/>
      <c r="TNW36" s="272"/>
      <c r="TNX36" s="272"/>
      <c r="TNY36" s="272"/>
      <c r="TNZ36" s="272"/>
      <c r="TOA36" s="272"/>
      <c r="TOB36" s="272"/>
      <c r="TOC36" s="272"/>
      <c r="TOD36" s="272"/>
      <c r="TOE36" s="272"/>
      <c r="TOF36" s="272"/>
      <c r="TOG36" s="272"/>
      <c r="TOH36" s="272"/>
      <c r="TOI36" s="272"/>
      <c r="TOJ36" s="272"/>
      <c r="TOK36" s="272"/>
      <c r="TOL36" s="272"/>
      <c r="TOM36" s="272"/>
      <c r="TON36" s="272"/>
      <c r="TOO36" s="272"/>
      <c r="TOP36" s="272"/>
      <c r="TOQ36" s="272"/>
      <c r="TOR36" s="272"/>
      <c r="TOS36" s="272"/>
      <c r="TOT36" s="272"/>
      <c r="TOU36" s="272"/>
      <c r="TOV36" s="272"/>
      <c r="TOW36" s="272"/>
      <c r="TOX36" s="272"/>
      <c r="TOY36" s="272"/>
      <c r="TOZ36" s="272"/>
      <c r="TPA36" s="272"/>
      <c r="TPB36" s="272"/>
      <c r="TPC36" s="272"/>
      <c r="TPD36" s="272"/>
      <c r="TPE36" s="272"/>
      <c r="TPF36" s="272"/>
      <c r="TPG36" s="272"/>
      <c r="TPH36" s="272"/>
      <c r="TPI36" s="272"/>
      <c r="TPJ36" s="272"/>
      <c r="TPK36" s="272"/>
      <c r="TPL36" s="272"/>
      <c r="TPM36" s="272"/>
      <c r="TPN36" s="272"/>
      <c r="TPO36" s="272"/>
      <c r="TPP36" s="272"/>
      <c r="TPQ36" s="272"/>
      <c r="TPR36" s="272"/>
      <c r="TPS36" s="272"/>
      <c r="TPT36" s="272"/>
      <c r="TPU36" s="272"/>
      <c r="TPV36" s="272"/>
      <c r="TPW36" s="272"/>
      <c r="TPX36" s="272"/>
      <c r="TPY36" s="272"/>
      <c r="TPZ36" s="272"/>
      <c r="TQA36" s="272"/>
      <c r="TQB36" s="272"/>
      <c r="TQC36" s="272"/>
      <c r="TQD36" s="272"/>
      <c r="TQE36" s="272"/>
      <c r="TQF36" s="272"/>
      <c r="TQG36" s="272"/>
      <c r="TQH36" s="272"/>
      <c r="TQI36" s="272"/>
      <c r="TQJ36" s="272"/>
      <c r="TQK36" s="272"/>
      <c r="TQL36" s="272"/>
      <c r="TQM36" s="272"/>
      <c r="TQN36" s="272"/>
      <c r="TQO36" s="272"/>
      <c r="TQP36" s="272"/>
      <c r="TQQ36" s="272"/>
      <c r="TQR36" s="272"/>
      <c r="TQS36" s="272"/>
      <c r="TQT36" s="272"/>
      <c r="TQU36" s="272"/>
      <c r="TQV36" s="272"/>
      <c r="TQW36" s="272"/>
      <c r="TQX36" s="272"/>
      <c r="TQY36" s="272"/>
      <c r="TQZ36" s="272"/>
      <c r="TRA36" s="272"/>
      <c r="TRB36" s="272"/>
      <c r="TRC36" s="272"/>
      <c r="TRD36" s="272"/>
      <c r="TRE36" s="272"/>
      <c r="TRF36" s="272"/>
      <c r="TRG36" s="272"/>
      <c r="TRH36" s="272"/>
      <c r="TRI36" s="272"/>
      <c r="TRJ36" s="272"/>
      <c r="TRK36" s="272"/>
      <c r="TRL36" s="272"/>
      <c r="TRM36" s="272"/>
      <c r="TRN36" s="272"/>
      <c r="TRO36" s="272"/>
      <c r="TRP36" s="272"/>
      <c r="TRQ36" s="272"/>
      <c r="TRR36" s="272"/>
      <c r="TRS36" s="272"/>
      <c r="TRT36" s="272"/>
      <c r="TRU36" s="272"/>
      <c r="TRV36" s="272"/>
      <c r="TRW36" s="272"/>
      <c r="TRX36" s="272"/>
      <c r="TRY36" s="272"/>
      <c r="TRZ36" s="272"/>
      <c r="TSA36" s="272"/>
      <c r="TSB36" s="272"/>
      <c r="TSC36" s="272"/>
      <c r="TSD36" s="272"/>
      <c r="TSE36" s="272"/>
      <c r="TSF36" s="272"/>
      <c r="TSG36" s="272"/>
      <c r="TSH36" s="272"/>
      <c r="TSI36" s="272"/>
      <c r="TSJ36" s="272"/>
      <c r="TSK36" s="272"/>
      <c r="TSL36" s="272"/>
      <c r="TSM36" s="272"/>
      <c r="TSN36" s="272"/>
      <c r="TSO36" s="272"/>
      <c r="TSP36" s="272"/>
      <c r="TSQ36" s="272"/>
      <c r="TSR36" s="272"/>
      <c r="TSS36" s="272"/>
      <c r="TST36" s="272"/>
      <c r="TSU36" s="272"/>
      <c r="TSV36" s="272"/>
      <c r="TSW36" s="272"/>
      <c r="TSX36" s="272"/>
      <c r="TSY36" s="272"/>
      <c r="TSZ36" s="272"/>
      <c r="TTA36" s="272"/>
      <c r="TTB36" s="272"/>
      <c r="TTC36" s="272"/>
      <c r="TTD36" s="272"/>
      <c r="TTE36" s="272"/>
      <c r="TTF36" s="272"/>
      <c r="TTG36" s="272"/>
      <c r="TTH36" s="272"/>
      <c r="TTI36" s="272"/>
      <c r="TTJ36" s="272"/>
      <c r="TTK36" s="272"/>
      <c r="TTL36" s="272"/>
      <c r="TTM36" s="272"/>
      <c r="TTN36" s="272"/>
      <c r="TTO36" s="272"/>
      <c r="TTP36" s="272"/>
      <c r="TTQ36" s="272"/>
      <c r="TTR36" s="272"/>
      <c r="TTS36" s="272"/>
      <c r="TTT36" s="272"/>
      <c r="TTU36" s="272"/>
      <c r="TTV36" s="272"/>
      <c r="TTW36" s="272"/>
      <c r="TTX36" s="272"/>
      <c r="TTY36" s="272"/>
      <c r="TTZ36" s="272"/>
      <c r="TUA36" s="272"/>
      <c r="TUB36" s="272"/>
      <c r="TUC36" s="272"/>
      <c r="TUD36" s="272"/>
      <c r="TUE36" s="272"/>
      <c r="TUF36" s="272"/>
      <c r="TUG36" s="272"/>
      <c r="TUH36" s="272"/>
      <c r="TUI36" s="272"/>
      <c r="TUJ36" s="272"/>
      <c r="TUK36" s="272"/>
      <c r="TUL36" s="272"/>
      <c r="TUM36" s="272"/>
      <c r="TUN36" s="272"/>
      <c r="TUO36" s="272"/>
      <c r="TUP36" s="272"/>
      <c r="TUQ36" s="272"/>
      <c r="TUR36" s="272"/>
      <c r="TUS36" s="272"/>
      <c r="TUT36" s="272"/>
      <c r="TUU36" s="272"/>
      <c r="TUV36" s="272"/>
      <c r="TUW36" s="272"/>
      <c r="TUX36" s="272"/>
      <c r="TUY36" s="272"/>
      <c r="TUZ36" s="272"/>
      <c r="TVA36" s="272"/>
      <c r="TVB36" s="272"/>
      <c r="TVC36" s="272"/>
      <c r="TVD36" s="272"/>
      <c r="TVE36" s="272"/>
      <c r="TVF36" s="272"/>
      <c r="TVG36" s="272"/>
      <c r="TVH36" s="272"/>
      <c r="TVI36" s="272"/>
      <c r="TVJ36" s="272"/>
      <c r="TVK36" s="272"/>
      <c r="TVL36" s="272"/>
      <c r="TVM36" s="272"/>
      <c r="TVN36" s="272"/>
      <c r="TVO36" s="272"/>
      <c r="TVP36" s="272"/>
      <c r="TVQ36" s="272"/>
      <c r="TVR36" s="272"/>
      <c r="TVS36" s="272"/>
      <c r="TVT36" s="272"/>
      <c r="TVU36" s="272"/>
      <c r="TVV36" s="272"/>
      <c r="TVW36" s="272"/>
      <c r="TVX36" s="272"/>
      <c r="TVY36" s="272"/>
      <c r="TVZ36" s="272"/>
      <c r="TWA36" s="272"/>
      <c r="TWB36" s="272"/>
      <c r="TWC36" s="272"/>
      <c r="TWD36" s="272"/>
      <c r="TWE36" s="272"/>
      <c r="TWF36" s="272"/>
      <c r="TWG36" s="272"/>
      <c r="TWH36" s="272"/>
      <c r="TWI36" s="272"/>
      <c r="TWJ36" s="272"/>
      <c r="TWK36" s="272"/>
      <c r="TWL36" s="272"/>
      <c r="TWM36" s="272"/>
      <c r="TWN36" s="272"/>
      <c r="TWO36" s="272"/>
      <c r="TWP36" s="272"/>
      <c r="TWQ36" s="272"/>
      <c r="TWR36" s="272"/>
      <c r="TWS36" s="272"/>
      <c r="TWT36" s="272"/>
      <c r="TWU36" s="272"/>
      <c r="TWV36" s="272"/>
      <c r="TWW36" s="272"/>
      <c r="TWX36" s="272"/>
      <c r="TWY36" s="272"/>
      <c r="TWZ36" s="272"/>
      <c r="TXA36" s="272"/>
      <c r="TXB36" s="272"/>
      <c r="TXC36" s="272"/>
      <c r="TXD36" s="272"/>
      <c r="TXE36" s="272"/>
      <c r="TXF36" s="272"/>
      <c r="TXG36" s="272"/>
      <c r="TXH36" s="272"/>
      <c r="TXI36" s="272"/>
      <c r="TXJ36" s="272"/>
      <c r="TXK36" s="272"/>
      <c r="TXL36" s="272"/>
      <c r="TXM36" s="272"/>
      <c r="TXN36" s="272"/>
      <c r="TXO36" s="272"/>
      <c r="TXP36" s="272"/>
      <c r="TXQ36" s="272"/>
      <c r="TXR36" s="272"/>
      <c r="TXS36" s="272"/>
      <c r="TXT36" s="272"/>
      <c r="TXU36" s="272"/>
      <c r="TXV36" s="272"/>
      <c r="TXW36" s="272"/>
      <c r="TXX36" s="272"/>
      <c r="TXY36" s="272"/>
      <c r="TXZ36" s="272"/>
      <c r="TYA36" s="272"/>
      <c r="TYB36" s="272"/>
      <c r="TYC36" s="272"/>
      <c r="TYD36" s="272"/>
      <c r="TYE36" s="272"/>
      <c r="TYF36" s="272"/>
      <c r="TYG36" s="272"/>
      <c r="TYH36" s="272"/>
      <c r="TYI36" s="272"/>
      <c r="TYJ36" s="272"/>
      <c r="TYK36" s="272"/>
      <c r="TYL36" s="272"/>
      <c r="TYM36" s="272"/>
      <c r="TYN36" s="272"/>
      <c r="TYO36" s="272"/>
      <c r="TYP36" s="272"/>
      <c r="TYQ36" s="272"/>
      <c r="TYR36" s="272"/>
      <c r="TYS36" s="272"/>
      <c r="TYT36" s="272"/>
      <c r="TYU36" s="272"/>
      <c r="TYV36" s="272"/>
      <c r="TYW36" s="272"/>
      <c r="TYX36" s="272"/>
      <c r="TYY36" s="272"/>
      <c r="TYZ36" s="272"/>
      <c r="TZA36" s="272"/>
      <c r="TZB36" s="272"/>
      <c r="TZC36" s="272"/>
      <c r="TZD36" s="272"/>
      <c r="TZE36" s="272"/>
      <c r="TZF36" s="272"/>
      <c r="TZG36" s="272"/>
      <c r="TZH36" s="272"/>
      <c r="TZI36" s="272"/>
      <c r="TZJ36" s="272"/>
      <c r="TZK36" s="272"/>
      <c r="TZL36" s="272"/>
      <c r="TZM36" s="272"/>
      <c r="TZN36" s="272"/>
      <c r="TZO36" s="272"/>
      <c r="TZP36" s="272"/>
      <c r="TZQ36" s="272"/>
      <c r="TZR36" s="272"/>
      <c r="TZS36" s="272"/>
      <c r="TZT36" s="272"/>
      <c r="TZU36" s="272"/>
      <c r="TZV36" s="272"/>
      <c r="TZW36" s="272"/>
      <c r="TZX36" s="272"/>
      <c r="TZY36" s="272"/>
      <c r="TZZ36" s="272"/>
      <c r="UAA36" s="272"/>
      <c r="UAB36" s="272"/>
      <c r="UAC36" s="272"/>
      <c r="UAD36" s="272"/>
      <c r="UAE36" s="272"/>
      <c r="UAF36" s="272"/>
      <c r="UAG36" s="272"/>
      <c r="UAH36" s="272"/>
      <c r="UAI36" s="272"/>
      <c r="UAJ36" s="272"/>
      <c r="UAK36" s="272"/>
      <c r="UAL36" s="272"/>
      <c r="UAM36" s="272"/>
      <c r="UAN36" s="272"/>
      <c r="UAO36" s="272"/>
      <c r="UAP36" s="272"/>
      <c r="UAQ36" s="272"/>
      <c r="UAR36" s="272"/>
      <c r="UAS36" s="272"/>
      <c r="UAT36" s="272"/>
      <c r="UAU36" s="272"/>
      <c r="UAV36" s="272"/>
      <c r="UAW36" s="272"/>
      <c r="UAX36" s="272"/>
      <c r="UAY36" s="272"/>
      <c r="UAZ36" s="272"/>
      <c r="UBA36" s="272"/>
      <c r="UBB36" s="272"/>
      <c r="UBC36" s="272"/>
      <c r="UBD36" s="272"/>
      <c r="UBE36" s="272"/>
      <c r="UBF36" s="272"/>
      <c r="UBG36" s="272"/>
      <c r="UBH36" s="272"/>
      <c r="UBI36" s="272"/>
      <c r="UBJ36" s="272"/>
      <c r="UBK36" s="272"/>
      <c r="UBL36" s="272"/>
      <c r="UBM36" s="272"/>
      <c r="UBN36" s="272"/>
      <c r="UBO36" s="272"/>
      <c r="UBP36" s="272"/>
      <c r="UBQ36" s="272"/>
      <c r="UBR36" s="272"/>
      <c r="UBS36" s="272"/>
      <c r="UBT36" s="272"/>
      <c r="UBU36" s="272"/>
      <c r="UBV36" s="272"/>
      <c r="UBW36" s="272"/>
      <c r="UBX36" s="272"/>
      <c r="UBY36" s="272"/>
      <c r="UBZ36" s="272"/>
      <c r="UCA36" s="272"/>
      <c r="UCB36" s="272"/>
      <c r="UCC36" s="272"/>
      <c r="UCD36" s="272"/>
      <c r="UCE36" s="272"/>
      <c r="UCF36" s="272"/>
      <c r="UCG36" s="272"/>
      <c r="UCH36" s="272"/>
      <c r="UCI36" s="272"/>
      <c r="UCJ36" s="272"/>
      <c r="UCK36" s="272"/>
      <c r="UCL36" s="272"/>
      <c r="UCM36" s="272"/>
      <c r="UCN36" s="272"/>
      <c r="UCO36" s="272"/>
      <c r="UCP36" s="272"/>
      <c r="UCQ36" s="272"/>
      <c r="UCR36" s="272"/>
      <c r="UCS36" s="272"/>
      <c r="UCT36" s="272"/>
      <c r="UCU36" s="272"/>
      <c r="UCV36" s="272"/>
      <c r="UCW36" s="272"/>
      <c r="UCX36" s="272"/>
      <c r="UCY36" s="272"/>
      <c r="UCZ36" s="272"/>
      <c r="UDA36" s="272"/>
      <c r="UDB36" s="272"/>
      <c r="UDC36" s="272"/>
      <c r="UDD36" s="272"/>
      <c r="UDE36" s="272"/>
      <c r="UDF36" s="272"/>
      <c r="UDG36" s="272"/>
      <c r="UDH36" s="272"/>
      <c r="UDI36" s="272"/>
      <c r="UDJ36" s="272"/>
      <c r="UDK36" s="272"/>
      <c r="UDL36" s="272"/>
      <c r="UDM36" s="272"/>
      <c r="UDN36" s="272"/>
      <c r="UDO36" s="272"/>
      <c r="UDP36" s="272"/>
      <c r="UDQ36" s="272"/>
      <c r="UDR36" s="272"/>
      <c r="UDS36" s="272"/>
      <c r="UDT36" s="272"/>
      <c r="UDU36" s="272"/>
      <c r="UDV36" s="272"/>
      <c r="UDW36" s="272"/>
      <c r="UDX36" s="272"/>
      <c r="UDY36" s="272"/>
      <c r="UDZ36" s="272"/>
      <c r="UEA36" s="272"/>
      <c r="UEB36" s="272"/>
      <c r="UEC36" s="272"/>
      <c r="UED36" s="272"/>
      <c r="UEE36" s="272"/>
      <c r="UEF36" s="272"/>
      <c r="UEG36" s="272"/>
      <c r="UEH36" s="272"/>
      <c r="UEI36" s="272"/>
      <c r="UEJ36" s="272"/>
      <c r="UEK36" s="272"/>
      <c r="UEL36" s="272"/>
      <c r="UEM36" s="272"/>
      <c r="UEN36" s="272"/>
      <c r="UEO36" s="272"/>
      <c r="UEP36" s="272"/>
      <c r="UEQ36" s="272"/>
      <c r="UER36" s="272"/>
      <c r="UES36" s="272"/>
      <c r="UET36" s="272"/>
      <c r="UEU36" s="272"/>
      <c r="UEV36" s="272"/>
      <c r="UEW36" s="272"/>
      <c r="UEX36" s="272"/>
      <c r="UEY36" s="272"/>
      <c r="UEZ36" s="272"/>
      <c r="UFA36" s="272"/>
      <c r="UFB36" s="272"/>
      <c r="UFC36" s="272"/>
      <c r="UFD36" s="272"/>
      <c r="UFE36" s="272"/>
      <c r="UFF36" s="272"/>
      <c r="UFG36" s="272"/>
      <c r="UFH36" s="272"/>
      <c r="UFI36" s="272"/>
      <c r="UFJ36" s="272"/>
      <c r="UFK36" s="272"/>
      <c r="UFL36" s="272"/>
      <c r="UFM36" s="272"/>
      <c r="UFN36" s="272"/>
      <c r="UFO36" s="272"/>
      <c r="UFP36" s="272"/>
      <c r="UFQ36" s="272"/>
      <c r="UFR36" s="272"/>
      <c r="UFS36" s="272"/>
      <c r="UFT36" s="272"/>
      <c r="UFU36" s="272"/>
      <c r="UFV36" s="272"/>
      <c r="UFW36" s="272"/>
      <c r="UFX36" s="272"/>
      <c r="UFY36" s="272"/>
      <c r="UFZ36" s="272"/>
      <c r="UGA36" s="272"/>
      <c r="UGB36" s="272"/>
      <c r="UGC36" s="272"/>
      <c r="UGD36" s="272"/>
      <c r="UGE36" s="272"/>
      <c r="UGF36" s="272"/>
      <c r="UGG36" s="272"/>
      <c r="UGH36" s="272"/>
      <c r="UGI36" s="272"/>
      <c r="UGJ36" s="272"/>
      <c r="UGK36" s="272"/>
      <c r="UGL36" s="272"/>
      <c r="UGM36" s="272"/>
      <c r="UGN36" s="272"/>
      <c r="UGO36" s="272"/>
      <c r="UGP36" s="272"/>
      <c r="UGQ36" s="272"/>
      <c r="UGR36" s="272"/>
      <c r="UGS36" s="272"/>
      <c r="UGT36" s="272"/>
      <c r="UGU36" s="272"/>
      <c r="UGV36" s="272"/>
      <c r="UGW36" s="272"/>
      <c r="UGX36" s="272"/>
      <c r="UGY36" s="272"/>
      <c r="UGZ36" s="272"/>
      <c r="UHA36" s="272"/>
      <c r="UHB36" s="272"/>
      <c r="UHC36" s="272"/>
      <c r="UHD36" s="272"/>
      <c r="UHE36" s="272"/>
      <c r="UHF36" s="272"/>
      <c r="UHG36" s="272"/>
      <c r="UHH36" s="272"/>
      <c r="UHI36" s="272"/>
      <c r="UHJ36" s="272"/>
      <c r="UHK36" s="272"/>
      <c r="UHL36" s="272"/>
      <c r="UHM36" s="272"/>
      <c r="UHN36" s="272"/>
      <c r="UHO36" s="272"/>
      <c r="UHP36" s="272"/>
      <c r="UHQ36" s="272"/>
      <c r="UHR36" s="272"/>
      <c r="UHS36" s="272"/>
      <c r="UHT36" s="272"/>
      <c r="UHU36" s="272"/>
      <c r="UHV36" s="272"/>
      <c r="UHW36" s="272"/>
      <c r="UHX36" s="272"/>
      <c r="UHY36" s="272"/>
      <c r="UHZ36" s="272"/>
      <c r="UIA36" s="272"/>
      <c r="UIB36" s="272"/>
      <c r="UIC36" s="272"/>
      <c r="UID36" s="272"/>
      <c r="UIE36" s="272"/>
      <c r="UIF36" s="272"/>
      <c r="UIG36" s="272"/>
      <c r="UIH36" s="272"/>
      <c r="UII36" s="272"/>
      <c r="UIJ36" s="272"/>
      <c r="UIK36" s="272"/>
      <c r="UIL36" s="272"/>
      <c r="UIM36" s="272"/>
      <c r="UIN36" s="272"/>
      <c r="UIO36" s="272"/>
      <c r="UIP36" s="272"/>
      <c r="UIQ36" s="272"/>
      <c r="UIR36" s="272"/>
      <c r="UIS36" s="272"/>
      <c r="UIT36" s="272"/>
      <c r="UIU36" s="272"/>
      <c r="UIV36" s="272"/>
      <c r="UIW36" s="272"/>
      <c r="UIX36" s="272"/>
      <c r="UIY36" s="272"/>
      <c r="UIZ36" s="272"/>
      <c r="UJA36" s="272"/>
      <c r="UJB36" s="272"/>
      <c r="UJC36" s="272"/>
      <c r="UJD36" s="272"/>
      <c r="UJE36" s="272"/>
      <c r="UJF36" s="272"/>
      <c r="UJG36" s="272"/>
      <c r="UJH36" s="272"/>
      <c r="UJI36" s="272"/>
      <c r="UJJ36" s="272"/>
      <c r="UJK36" s="272"/>
      <c r="UJL36" s="272"/>
      <c r="UJM36" s="272"/>
      <c r="UJN36" s="272"/>
      <c r="UJO36" s="272"/>
      <c r="UJP36" s="272"/>
      <c r="UJQ36" s="272"/>
      <c r="UJR36" s="272"/>
      <c r="UJS36" s="272"/>
      <c r="UJT36" s="272"/>
      <c r="UJU36" s="272"/>
      <c r="UJV36" s="272"/>
      <c r="UJW36" s="272"/>
      <c r="UJX36" s="272"/>
      <c r="UJY36" s="272"/>
      <c r="UJZ36" s="272"/>
      <c r="UKA36" s="272"/>
      <c r="UKB36" s="272"/>
      <c r="UKC36" s="272"/>
      <c r="UKD36" s="272"/>
      <c r="UKE36" s="272"/>
      <c r="UKF36" s="272"/>
      <c r="UKG36" s="272"/>
      <c r="UKH36" s="272"/>
      <c r="UKI36" s="272"/>
      <c r="UKJ36" s="272"/>
      <c r="UKK36" s="272"/>
      <c r="UKL36" s="272"/>
      <c r="UKM36" s="272"/>
      <c r="UKN36" s="272"/>
      <c r="UKO36" s="272"/>
      <c r="UKP36" s="272"/>
      <c r="UKQ36" s="272"/>
      <c r="UKR36" s="272"/>
      <c r="UKS36" s="272"/>
      <c r="UKT36" s="272"/>
      <c r="UKU36" s="272"/>
      <c r="UKV36" s="272"/>
      <c r="UKW36" s="272"/>
      <c r="UKX36" s="272"/>
      <c r="UKY36" s="272"/>
      <c r="UKZ36" s="272"/>
      <c r="ULA36" s="272"/>
      <c r="ULB36" s="272"/>
      <c r="ULC36" s="272"/>
      <c r="ULD36" s="272"/>
      <c r="ULE36" s="272"/>
      <c r="ULF36" s="272"/>
      <c r="ULG36" s="272"/>
      <c r="ULH36" s="272"/>
      <c r="ULI36" s="272"/>
      <c r="ULJ36" s="272"/>
      <c r="ULK36" s="272"/>
      <c r="ULL36" s="272"/>
      <c r="ULM36" s="272"/>
      <c r="ULN36" s="272"/>
      <c r="ULO36" s="272"/>
      <c r="ULP36" s="272"/>
      <c r="ULQ36" s="272"/>
      <c r="ULR36" s="272"/>
      <c r="ULS36" s="272"/>
      <c r="ULT36" s="272"/>
      <c r="ULU36" s="272"/>
      <c r="ULV36" s="272"/>
      <c r="ULW36" s="272"/>
      <c r="ULX36" s="272"/>
      <c r="ULY36" s="272"/>
      <c r="ULZ36" s="272"/>
      <c r="UMA36" s="272"/>
      <c r="UMB36" s="272"/>
      <c r="UMC36" s="272"/>
      <c r="UMD36" s="272"/>
      <c r="UME36" s="272"/>
      <c r="UMF36" s="272"/>
      <c r="UMG36" s="272"/>
      <c r="UMH36" s="272"/>
      <c r="UMI36" s="272"/>
      <c r="UMJ36" s="272"/>
      <c r="UMK36" s="272"/>
      <c r="UML36" s="272"/>
      <c r="UMM36" s="272"/>
      <c r="UMN36" s="272"/>
      <c r="UMO36" s="272"/>
      <c r="UMP36" s="272"/>
      <c r="UMQ36" s="272"/>
      <c r="UMR36" s="272"/>
      <c r="UMS36" s="272"/>
      <c r="UMT36" s="272"/>
      <c r="UMU36" s="272"/>
      <c r="UMV36" s="272"/>
      <c r="UMW36" s="272"/>
      <c r="UMX36" s="272"/>
      <c r="UMY36" s="272"/>
      <c r="UMZ36" s="272"/>
      <c r="UNA36" s="272"/>
      <c r="UNB36" s="272"/>
      <c r="UNC36" s="272"/>
      <c r="UND36" s="272"/>
      <c r="UNE36" s="272"/>
      <c r="UNF36" s="272"/>
      <c r="UNG36" s="272"/>
      <c r="UNH36" s="272"/>
      <c r="UNI36" s="272"/>
      <c r="UNJ36" s="272"/>
      <c r="UNK36" s="272"/>
      <c r="UNL36" s="272"/>
      <c r="UNM36" s="272"/>
      <c r="UNN36" s="272"/>
      <c r="UNO36" s="272"/>
      <c r="UNP36" s="272"/>
      <c r="UNQ36" s="272"/>
      <c r="UNR36" s="272"/>
      <c r="UNS36" s="272"/>
      <c r="UNT36" s="272"/>
      <c r="UNU36" s="272"/>
      <c r="UNV36" s="272"/>
      <c r="UNW36" s="272"/>
      <c r="UNX36" s="272"/>
      <c r="UNY36" s="272"/>
      <c r="UNZ36" s="272"/>
      <c r="UOA36" s="272"/>
      <c r="UOB36" s="272"/>
      <c r="UOC36" s="272"/>
      <c r="UOD36" s="272"/>
      <c r="UOE36" s="272"/>
      <c r="UOF36" s="272"/>
      <c r="UOG36" s="272"/>
      <c r="UOH36" s="272"/>
      <c r="UOI36" s="272"/>
      <c r="UOJ36" s="272"/>
      <c r="UOK36" s="272"/>
      <c r="UOL36" s="272"/>
      <c r="UOM36" s="272"/>
      <c r="UON36" s="272"/>
      <c r="UOO36" s="272"/>
      <c r="UOP36" s="272"/>
      <c r="UOQ36" s="272"/>
      <c r="UOR36" s="272"/>
      <c r="UOS36" s="272"/>
      <c r="UOT36" s="272"/>
      <c r="UOU36" s="272"/>
      <c r="UOV36" s="272"/>
      <c r="UOW36" s="272"/>
      <c r="UOX36" s="272"/>
      <c r="UOY36" s="272"/>
      <c r="UOZ36" s="272"/>
      <c r="UPA36" s="272"/>
      <c r="UPB36" s="272"/>
      <c r="UPC36" s="272"/>
      <c r="UPD36" s="272"/>
      <c r="UPE36" s="272"/>
      <c r="UPF36" s="272"/>
      <c r="UPG36" s="272"/>
      <c r="UPH36" s="272"/>
      <c r="UPI36" s="272"/>
      <c r="UPJ36" s="272"/>
      <c r="UPK36" s="272"/>
      <c r="UPL36" s="272"/>
      <c r="UPM36" s="272"/>
      <c r="UPN36" s="272"/>
      <c r="UPO36" s="272"/>
      <c r="UPP36" s="272"/>
      <c r="UPQ36" s="272"/>
      <c r="UPR36" s="272"/>
      <c r="UPS36" s="272"/>
      <c r="UPT36" s="272"/>
      <c r="UPU36" s="272"/>
      <c r="UPV36" s="272"/>
      <c r="UPW36" s="272"/>
      <c r="UPX36" s="272"/>
      <c r="UPY36" s="272"/>
      <c r="UPZ36" s="272"/>
      <c r="UQA36" s="272"/>
      <c r="UQB36" s="272"/>
      <c r="UQC36" s="272"/>
      <c r="UQD36" s="272"/>
      <c r="UQE36" s="272"/>
      <c r="UQF36" s="272"/>
      <c r="UQG36" s="272"/>
      <c r="UQH36" s="272"/>
      <c r="UQI36" s="272"/>
      <c r="UQJ36" s="272"/>
      <c r="UQK36" s="272"/>
      <c r="UQL36" s="272"/>
      <c r="UQM36" s="272"/>
      <c r="UQN36" s="272"/>
      <c r="UQO36" s="272"/>
      <c r="UQP36" s="272"/>
      <c r="UQQ36" s="272"/>
      <c r="UQR36" s="272"/>
      <c r="UQS36" s="272"/>
      <c r="UQT36" s="272"/>
      <c r="UQU36" s="272"/>
      <c r="UQV36" s="272"/>
      <c r="UQW36" s="272"/>
      <c r="UQX36" s="272"/>
      <c r="UQY36" s="272"/>
      <c r="UQZ36" s="272"/>
      <c r="URA36" s="272"/>
      <c r="URB36" s="272"/>
      <c r="URC36" s="272"/>
      <c r="URD36" s="272"/>
      <c r="URE36" s="272"/>
      <c r="URF36" s="272"/>
      <c r="URG36" s="272"/>
      <c r="URH36" s="272"/>
      <c r="URI36" s="272"/>
      <c r="URJ36" s="272"/>
      <c r="URK36" s="272"/>
      <c r="URL36" s="272"/>
      <c r="URM36" s="272"/>
      <c r="URN36" s="272"/>
      <c r="URO36" s="272"/>
      <c r="URP36" s="272"/>
      <c r="URQ36" s="272"/>
      <c r="URR36" s="272"/>
      <c r="URS36" s="272"/>
      <c r="URT36" s="272"/>
      <c r="URU36" s="272"/>
      <c r="URV36" s="272"/>
      <c r="URW36" s="272"/>
      <c r="URX36" s="272"/>
      <c r="URY36" s="272"/>
      <c r="URZ36" s="272"/>
      <c r="USA36" s="272"/>
      <c r="USB36" s="272"/>
      <c r="USC36" s="272"/>
      <c r="USD36" s="272"/>
      <c r="USE36" s="272"/>
      <c r="USF36" s="272"/>
      <c r="USG36" s="272"/>
      <c r="USH36" s="272"/>
      <c r="USI36" s="272"/>
      <c r="USJ36" s="272"/>
      <c r="USK36" s="272"/>
      <c r="USL36" s="272"/>
      <c r="USM36" s="272"/>
      <c r="USN36" s="272"/>
      <c r="USO36" s="272"/>
      <c r="USP36" s="272"/>
      <c r="USQ36" s="272"/>
      <c r="USR36" s="272"/>
      <c r="USS36" s="272"/>
      <c r="UST36" s="272"/>
      <c r="USU36" s="272"/>
      <c r="USV36" s="272"/>
      <c r="USW36" s="272"/>
      <c r="USX36" s="272"/>
      <c r="USY36" s="272"/>
      <c r="USZ36" s="272"/>
      <c r="UTA36" s="272"/>
      <c r="UTB36" s="272"/>
      <c r="UTC36" s="272"/>
      <c r="UTD36" s="272"/>
      <c r="UTE36" s="272"/>
      <c r="UTF36" s="272"/>
      <c r="UTG36" s="272"/>
      <c r="UTH36" s="272"/>
      <c r="UTI36" s="272"/>
      <c r="UTJ36" s="272"/>
      <c r="UTK36" s="272"/>
      <c r="UTL36" s="272"/>
      <c r="UTM36" s="272"/>
      <c r="UTN36" s="272"/>
      <c r="UTO36" s="272"/>
      <c r="UTP36" s="272"/>
      <c r="UTQ36" s="272"/>
      <c r="UTR36" s="272"/>
      <c r="UTS36" s="272"/>
      <c r="UTT36" s="272"/>
      <c r="UTU36" s="272"/>
      <c r="UTV36" s="272"/>
      <c r="UTW36" s="272"/>
      <c r="UTX36" s="272"/>
      <c r="UTY36" s="272"/>
      <c r="UTZ36" s="272"/>
      <c r="UUA36" s="272"/>
      <c r="UUB36" s="272"/>
      <c r="UUC36" s="272"/>
      <c r="UUD36" s="272"/>
      <c r="UUE36" s="272"/>
      <c r="UUF36" s="272"/>
      <c r="UUG36" s="272"/>
      <c r="UUH36" s="272"/>
      <c r="UUI36" s="272"/>
      <c r="UUJ36" s="272"/>
      <c r="UUK36" s="272"/>
      <c r="UUL36" s="272"/>
      <c r="UUM36" s="272"/>
      <c r="UUN36" s="272"/>
      <c r="UUO36" s="272"/>
      <c r="UUP36" s="272"/>
      <c r="UUQ36" s="272"/>
      <c r="UUR36" s="272"/>
      <c r="UUS36" s="272"/>
      <c r="UUT36" s="272"/>
      <c r="UUU36" s="272"/>
      <c r="UUV36" s="272"/>
      <c r="UUW36" s="272"/>
      <c r="UUX36" s="272"/>
      <c r="UUY36" s="272"/>
      <c r="UUZ36" s="272"/>
      <c r="UVA36" s="272"/>
      <c r="UVB36" s="272"/>
      <c r="UVC36" s="272"/>
      <c r="UVD36" s="272"/>
      <c r="UVE36" s="272"/>
      <c r="UVF36" s="272"/>
      <c r="UVG36" s="272"/>
      <c r="UVH36" s="272"/>
      <c r="UVI36" s="272"/>
      <c r="UVJ36" s="272"/>
      <c r="UVK36" s="272"/>
      <c r="UVL36" s="272"/>
      <c r="UVM36" s="272"/>
      <c r="UVN36" s="272"/>
      <c r="UVO36" s="272"/>
      <c r="UVP36" s="272"/>
      <c r="UVQ36" s="272"/>
      <c r="UVR36" s="272"/>
      <c r="UVS36" s="272"/>
      <c r="UVT36" s="272"/>
      <c r="UVU36" s="272"/>
      <c r="UVV36" s="272"/>
      <c r="UVW36" s="272"/>
      <c r="UVX36" s="272"/>
      <c r="UVY36" s="272"/>
      <c r="UVZ36" s="272"/>
      <c r="UWA36" s="272"/>
      <c r="UWB36" s="272"/>
      <c r="UWC36" s="272"/>
      <c r="UWD36" s="272"/>
      <c r="UWE36" s="272"/>
      <c r="UWF36" s="272"/>
      <c r="UWG36" s="272"/>
      <c r="UWH36" s="272"/>
      <c r="UWI36" s="272"/>
      <c r="UWJ36" s="272"/>
      <c r="UWK36" s="272"/>
      <c r="UWL36" s="272"/>
      <c r="UWM36" s="272"/>
      <c r="UWN36" s="272"/>
      <c r="UWO36" s="272"/>
      <c r="UWP36" s="272"/>
      <c r="UWQ36" s="272"/>
      <c r="UWR36" s="272"/>
      <c r="UWS36" s="272"/>
      <c r="UWT36" s="272"/>
      <c r="UWU36" s="272"/>
      <c r="UWV36" s="272"/>
      <c r="UWW36" s="272"/>
      <c r="UWX36" s="272"/>
      <c r="UWY36" s="272"/>
      <c r="UWZ36" s="272"/>
      <c r="UXA36" s="272"/>
      <c r="UXB36" s="272"/>
      <c r="UXC36" s="272"/>
      <c r="UXD36" s="272"/>
      <c r="UXE36" s="272"/>
      <c r="UXF36" s="272"/>
      <c r="UXG36" s="272"/>
      <c r="UXH36" s="272"/>
      <c r="UXI36" s="272"/>
      <c r="UXJ36" s="272"/>
      <c r="UXK36" s="272"/>
      <c r="UXL36" s="272"/>
      <c r="UXM36" s="272"/>
      <c r="UXN36" s="272"/>
      <c r="UXO36" s="272"/>
      <c r="UXP36" s="272"/>
      <c r="UXQ36" s="272"/>
      <c r="UXR36" s="272"/>
      <c r="UXS36" s="272"/>
      <c r="UXT36" s="272"/>
      <c r="UXU36" s="272"/>
      <c r="UXV36" s="272"/>
      <c r="UXW36" s="272"/>
      <c r="UXX36" s="272"/>
      <c r="UXY36" s="272"/>
      <c r="UXZ36" s="272"/>
      <c r="UYA36" s="272"/>
      <c r="UYB36" s="272"/>
      <c r="UYC36" s="272"/>
      <c r="UYD36" s="272"/>
      <c r="UYE36" s="272"/>
      <c r="UYF36" s="272"/>
      <c r="UYG36" s="272"/>
      <c r="UYH36" s="272"/>
      <c r="UYI36" s="272"/>
      <c r="UYJ36" s="272"/>
      <c r="UYK36" s="272"/>
      <c r="UYL36" s="272"/>
      <c r="UYM36" s="272"/>
      <c r="UYN36" s="272"/>
      <c r="UYO36" s="272"/>
      <c r="UYP36" s="272"/>
      <c r="UYQ36" s="272"/>
      <c r="UYR36" s="272"/>
      <c r="UYS36" s="272"/>
      <c r="UYT36" s="272"/>
      <c r="UYU36" s="272"/>
      <c r="UYV36" s="272"/>
      <c r="UYW36" s="272"/>
      <c r="UYX36" s="272"/>
      <c r="UYY36" s="272"/>
      <c r="UYZ36" s="272"/>
      <c r="UZA36" s="272"/>
      <c r="UZB36" s="272"/>
      <c r="UZC36" s="272"/>
      <c r="UZD36" s="272"/>
      <c r="UZE36" s="272"/>
      <c r="UZF36" s="272"/>
      <c r="UZG36" s="272"/>
      <c r="UZH36" s="272"/>
      <c r="UZI36" s="272"/>
      <c r="UZJ36" s="272"/>
      <c r="UZK36" s="272"/>
      <c r="UZL36" s="272"/>
      <c r="UZM36" s="272"/>
      <c r="UZN36" s="272"/>
      <c r="UZO36" s="272"/>
      <c r="UZP36" s="272"/>
      <c r="UZQ36" s="272"/>
      <c r="UZR36" s="272"/>
      <c r="UZS36" s="272"/>
      <c r="UZT36" s="272"/>
      <c r="UZU36" s="272"/>
      <c r="UZV36" s="272"/>
      <c r="UZW36" s="272"/>
      <c r="UZX36" s="272"/>
      <c r="UZY36" s="272"/>
      <c r="UZZ36" s="272"/>
      <c r="VAA36" s="272"/>
      <c r="VAB36" s="272"/>
      <c r="VAC36" s="272"/>
      <c r="VAD36" s="272"/>
      <c r="VAE36" s="272"/>
      <c r="VAF36" s="272"/>
      <c r="VAG36" s="272"/>
      <c r="VAH36" s="272"/>
      <c r="VAI36" s="272"/>
      <c r="VAJ36" s="272"/>
      <c r="VAK36" s="272"/>
      <c r="VAL36" s="272"/>
      <c r="VAM36" s="272"/>
      <c r="VAN36" s="272"/>
      <c r="VAO36" s="272"/>
      <c r="VAP36" s="272"/>
      <c r="VAQ36" s="272"/>
      <c r="VAR36" s="272"/>
      <c r="VAS36" s="272"/>
      <c r="VAT36" s="272"/>
      <c r="VAU36" s="272"/>
      <c r="VAV36" s="272"/>
      <c r="VAW36" s="272"/>
      <c r="VAX36" s="272"/>
      <c r="VAY36" s="272"/>
      <c r="VAZ36" s="272"/>
      <c r="VBA36" s="272"/>
      <c r="VBB36" s="272"/>
      <c r="VBC36" s="272"/>
      <c r="VBD36" s="272"/>
      <c r="VBE36" s="272"/>
      <c r="VBF36" s="272"/>
      <c r="VBG36" s="272"/>
      <c r="VBH36" s="272"/>
      <c r="VBI36" s="272"/>
      <c r="VBJ36" s="272"/>
      <c r="VBK36" s="272"/>
      <c r="VBL36" s="272"/>
      <c r="VBM36" s="272"/>
      <c r="VBN36" s="272"/>
      <c r="VBO36" s="272"/>
      <c r="VBP36" s="272"/>
      <c r="VBQ36" s="272"/>
      <c r="VBR36" s="272"/>
      <c r="VBS36" s="272"/>
      <c r="VBT36" s="272"/>
      <c r="VBU36" s="272"/>
      <c r="VBV36" s="272"/>
      <c r="VBW36" s="272"/>
      <c r="VBX36" s="272"/>
      <c r="VBY36" s="272"/>
      <c r="VBZ36" s="272"/>
      <c r="VCA36" s="272"/>
      <c r="VCB36" s="272"/>
      <c r="VCC36" s="272"/>
      <c r="VCD36" s="272"/>
      <c r="VCE36" s="272"/>
      <c r="VCF36" s="272"/>
      <c r="VCG36" s="272"/>
      <c r="VCH36" s="272"/>
      <c r="VCI36" s="272"/>
      <c r="VCJ36" s="272"/>
      <c r="VCK36" s="272"/>
      <c r="VCL36" s="272"/>
      <c r="VCM36" s="272"/>
      <c r="VCN36" s="272"/>
      <c r="VCO36" s="272"/>
      <c r="VCP36" s="272"/>
      <c r="VCQ36" s="272"/>
      <c r="VCR36" s="272"/>
      <c r="VCS36" s="272"/>
      <c r="VCT36" s="272"/>
      <c r="VCU36" s="272"/>
      <c r="VCV36" s="272"/>
      <c r="VCW36" s="272"/>
      <c r="VCX36" s="272"/>
      <c r="VCY36" s="272"/>
      <c r="VCZ36" s="272"/>
      <c r="VDA36" s="272"/>
      <c r="VDB36" s="272"/>
      <c r="VDC36" s="272"/>
      <c r="VDD36" s="272"/>
      <c r="VDE36" s="272"/>
      <c r="VDF36" s="272"/>
      <c r="VDG36" s="272"/>
      <c r="VDH36" s="272"/>
      <c r="VDI36" s="272"/>
      <c r="VDJ36" s="272"/>
      <c r="VDK36" s="272"/>
      <c r="VDL36" s="272"/>
      <c r="VDM36" s="272"/>
      <c r="VDN36" s="272"/>
      <c r="VDO36" s="272"/>
      <c r="VDP36" s="272"/>
      <c r="VDQ36" s="272"/>
      <c r="VDR36" s="272"/>
      <c r="VDS36" s="272"/>
      <c r="VDT36" s="272"/>
      <c r="VDU36" s="272"/>
      <c r="VDV36" s="272"/>
      <c r="VDW36" s="272"/>
      <c r="VDX36" s="272"/>
      <c r="VDY36" s="272"/>
      <c r="VDZ36" s="272"/>
      <c r="VEA36" s="272"/>
      <c r="VEB36" s="272"/>
      <c r="VEC36" s="272"/>
      <c r="VED36" s="272"/>
      <c r="VEE36" s="272"/>
      <c r="VEF36" s="272"/>
      <c r="VEG36" s="272"/>
      <c r="VEH36" s="272"/>
      <c r="VEI36" s="272"/>
      <c r="VEJ36" s="272"/>
      <c r="VEK36" s="272"/>
      <c r="VEL36" s="272"/>
      <c r="VEM36" s="272"/>
      <c r="VEN36" s="272"/>
      <c r="VEO36" s="272"/>
      <c r="VEP36" s="272"/>
      <c r="VEQ36" s="272"/>
      <c r="VER36" s="272"/>
      <c r="VES36" s="272"/>
      <c r="VET36" s="272"/>
      <c r="VEU36" s="272"/>
      <c r="VEV36" s="272"/>
      <c r="VEW36" s="272"/>
      <c r="VEX36" s="272"/>
      <c r="VEY36" s="272"/>
      <c r="VEZ36" s="272"/>
      <c r="VFA36" s="272"/>
      <c r="VFB36" s="272"/>
      <c r="VFC36" s="272"/>
      <c r="VFD36" s="272"/>
      <c r="VFE36" s="272"/>
      <c r="VFF36" s="272"/>
      <c r="VFG36" s="272"/>
      <c r="VFH36" s="272"/>
      <c r="VFI36" s="272"/>
      <c r="VFJ36" s="272"/>
      <c r="VFK36" s="272"/>
      <c r="VFL36" s="272"/>
      <c r="VFM36" s="272"/>
      <c r="VFN36" s="272"/>
      <c r="VFO36" s="272"/>
      <c r="VFP36" s="272"/>
      <c r="VFQ36" s="272"/>
      <c r="VFR36" s="272"/>
      <c r="VFS36" s="272"/>
      <c r="VFT36" s="272"/>
      <c r="VFU36" s="272"/>
      <c r="VFV36" s="272"/>
      <c r="VFW36" s="272"/>
      <c r="VFX36" s="272"/>
      <c r="VFY36" s="272"/>
      <c r="VFZ36" s="272"/>
      <c r="VGA36" s="272"/>
      <c r="VGB36" s="272"/>
      <c r="VGC36" s="272"/>
      <c r="VGD36" s="272"/>
      <c r="VGE36" s="272"/>
      <c r="VGF36" s="272"/>
      <c r="VGG36" s="272"/>
      <c r="VGH36" s="272"/>
      <c r="VGI36" s="272"/>
      <c r="VGJ36" s="272"/>
      <c r="VGK36" s="272"/>
      <c r="VGL36" s="272"/>
      <c r="VGM36" s="272"/>
      <c r="VGN36" s="272"/>
      <c r="VGO36" s="272"/>
      <c r="VGP36" s="272"/>
      <c r="VGQ36" s="272"/>
      <c r="VGR36" s="272"/>
      <c r="VGS36" s="272"/>
      <c r="VGT36" s="272"/>
      <c r="VGU36" s="272"/>
      <c r="VGV36" s="272"/>
      <c r="VGW36" s="272"/>
      <c r="VGX36" s="272"/>
      <c r="VGY36" s="272"/>
      <c r="VGZ36" s="272"/>
      <c r="VHA36" s="272"/>
      <c r="VHB36" s="272"/>
      <c r="VHC36" s="272"/>
      <c r="VHD36" s="272"/>
      <c r="VHE36" s="272"/>
      <c r="VHF36" s="272"/>
      <c r="VHG36" s="272"/>
      <c r="VHH36" s="272"/>
      <c r="VHI36" s="272"/>
      <c r="VHJ36" s="272"/>
      <c r="VHK36" s="272"/>
      <c r="VHL36" s="272"/>
      <c r="VHM36" s="272"/>
      <c r="VHN36" s="272"/>
      <c r="VHO36" s="272"/>
      <c r="VHP36" s="272"/>
      <c r="VHQ36" s="272"/>
      <c r="VHR36" s="272"/>
      <c r="VHS36" s="272"/>
      <c r="VHT36" s="272"/>
      <c r="VHU36" s="272"/>
      <c r="VHV36" s="272"/>
      <c r="VHW36" s="272"/>
      <c r="VHX36" s="272"/>
      <c r="VHY36" s="272"/>
      <c r="VHZ36" s="272"/>
      <c r="VIA36" s="272"/>
      <c r="VIB36" s="272"/>
      <c r="VIC36" s="272"/>
      <c r="VID36" s="272"/>
      <c r="VIE36" s="272"/>
      <c r="VIF36" s="272"/>
      <c r="VIG36" s="272"/>
      <c r="VIH36" s="272"/>
      <c r="VII36" s="272"/>
      <c r="VIJ36" s="272"/>
      <c r="VIK36" s="272"/>
      <c r="VIL36" s="272"/>
      <c r="VIM36" s="272"/>
      <c r="VIN36" s="272"/>
      <c r="VIO36" s="272"/>
      <c r="VIP36" s="272"/>
      <c r="VIQ36" s="272"/>
      <c r="VIR36" s="272"/>
      <c r="VIS36" s="272"/>
      <c r="VIT36" s="272"/>
      <c r="VIU36" s="272"/>
      <c r="VIV36" s="272"/>
      <c r="VIW36" s="272"/>
      <c r="VIX36" s="272"/>
      <c r="VIY36" s="272"/>
      <c r="VIZ36" s="272"/>
      <c r="VJA36" s="272"/>
      <c r="VJB36" s="272"/>
      <c r="VJC36" s="272"/>
      <c r="VJD36" s="272"/>
      <c r="VJE36" s="272"/>
      <c r="VJF36" s="272"/>
      <c r="VJG36" s="272"/>
      <c r="VJH36" s="272"/>
      <c r="VJI36" s="272"/>
      <c r="VJJ36" s="272"/>
      <c r="VJK36" s="272"/>
      <c r="VJL36" s="272"/>
      <c r="VJM36" s="272"/>
      <c r="VJN36" s="272"/>
      <c r="VJO36" s="272"/>
      <c r="VJP36" s="272"/>
      <c r="VJQ36" s="272"/>
      <c r="VJR36" s="272"/>
      <c r="VJS36" s="272"/>
      <c r="VJT36" s="272"/>
      <c r="VJU36" s="272"/>
      <c r="VJV36" s="272"/>
      <c r="VJW36" s="272"/>
      <c r="VJX36" s="272"/>
      <c r="VJY36" s="272"/>
      <c r="VJZ36" s="272"/>
      <c r="VKA36" s="272"/>
      <c r="VKB36" s="272"/>
      <c r="VKC36" s="272"/>
      <c r="VKD36" s="272"/>
      <c r="VKE36" s="272"/>
      <c r="VKF36" s="272"/>
      <c r="VKG36" s="272"/>
      <c r="VKH36" s="272"/>
      <c r="VKI36" s="272"/>
      <c r="VKJ36" s="272"/>
      <c r="VKK36" s="272"/>
      <c r="VKL36" s="272"/>
      <c r="VKM36" s="272"/>
      <c r="VKN36" s="272"/>
      <c r="VKO36" s="272"/>
      <c r="VKP36" s="272"/>
      <c r="VKQ36" s="272"/>
      <c r="VKR36" s="272"/>
      <c r="VKS36" s="272"/>
      <c r="VKT36" s="272"/>
      <c r="VKU36" s="272"/>
      <c r="VKV36" s="272"/>
      <c r="VKW36" s="272"/>
      <c r="VKX36" s="272"/>
      <c r="VKY36" s="272"/>
      <c r="VKZ36" s="272"/>
      <c r="VLA36" s="272"/>
      <c r="VLB36" s="272"/>
      <c r="VLC36" s="272"/>
      <c r="VLD36" s="272"/>
      <c r="VLE36" s="272"/>
      <c r="VLF36" s="272"/>
      <c r="VLG36" s="272"/>
      <c r="VLH36" s="272"/>
      <c r="VLI36" s="272"/>
      <c r="VLJ36" s="272"/>
      <c r="VLK36" s="272"/>
      <c r="VLL36" s="272"/>
      <c r="VLM36" s="272"/>
      <c r="VLN36" s="272"/>
      <c r="VLO36" s="272"/>
      <c r="VLP36" s="272"/>
      <c r="VLQ36" s="272"/>
      <c r="VLR36" s="272"/>
      <c r="VLS36" s="272"/>
      <c r="VLT36" s="272"/>
      <c r="VLU36" s="272"/>
      <c r="VLV36" s="272"/>
      <c r="VLW36" s="272"/>
      <c r="VLX36" s="272"/>
      <c r="VLY36" s="272"/>
      <c r="VLZ36" s="272"/>
      <c r="VMA36" s="272"/>
      <c r="VMB36" s="272"/>
      <c r="VMC36" s="272"/>
      <c r="VMD36" s="272"/>
      <c r="VME36" s="272"/>
      <c r="VMF36" s="272"/>
      <c r="VMG36" s="272"/>
      <c r="VMH36" s="272"/>
      <c r="VMI36" s="272"/>
      <c r="VMJ36" s="272"/>
      <c r="VMK36" s="272"/>
      <c r="VML36" s="272"/>
      <c r="VMM36" s="272"/>
      <c r="VMN36" s="272"/>
      <c r="VMO36" s="272"/>
      <c r="VMP36" s="272"/>
      <c r="VMQ36" s="272"/>
      <c r="VMR36" s="272"/>
      <c r="VMS36" s="272"/>
      <c r="VMT36" s="272"/>
      <c r="VMU36" s="272"/>
      <c r="VMV36" s="272"/>
      <c r="VMW36" s="272"/>
      <c r="VMX36" s="272"/>
      <c r="VMY36" s="272"/>
      <c r="VMZ36" s="272"/>
      <c r="VNA36" s="272"/>
      <c r="VNB36" s="272"/>
      <c r="VNC36" s="272"/>
      <c r="VND36" s="272"/>
      <c r="VNE36" s="272"/>
      <c r="VNF36" s="272"/>
      <c r="VNG36" s="272"/>
      <c r="VNH36" s="272"/>
      <c r="VNI36" s="272"/>
      <c r="VNJ36" s="272"/>
      <c r="VNK36" s="272"/>
      <c r="VNL36" s="272"/>
      <c r="VNM36" s="272"/>
      <c r="VNN36" s="272"/>
      <c r="VNO36" s="272"/>
      <c r="VNP36" s="272"/>
      <c r="VNQ36" s="272"/>
      <c r="VNR36" s="272"/>
      <c r="VNS36" s="272"/>
      <c r="VNT36" s="272"/>
      <c r="VNU36" s="272"/>
      <c r="VNV36" s="272"/>
      <c r="VNW36" s="272"/>
      <c r="VNX36" s="272"/>
      <c r="VNY36" s="272"/>
      <c r="VNZ36" s="272"/>
      <c r="VOA36" s="272"/>
      <c r="VOB36" s="272"/>
      <c r="VOC36" s="272"/>
      <c r="VOD36" s="272"/>
      <c r="VOE36" s="272"/>
      <c r="VOF36" s="272"/>
      <c r="VOG36" s="272"/>
      <c r="VOH36" s="272"/>
      <c r="VOI36" s="272"/>
      <c r="VOJ36" s="272"/>
      <c r="VOK36" s="272"/>
      <c r="VOL36" s="272"/>
      <c r="VOM36" s="272"/>
      <c r="VON36" s="272"/>
      <c r="VOO36" s="272"/>
      <c r="VOP36" s="272"/>
      <c r="VOQ36" s="272"/>
      <c r="VOR36" s="272"/>
      <c r="VOS36" s="272"/>
      <c r="VOT36" s="272"/>
      <c r="VOU36" s="272"/>
      <c r="VOV36" s="272"/>
      <c r="VOW36" s="272"/>
      <c r="VOX36" s="272"/>
      <c r="VOY36" s="272"/>
      <c r="VOZ36" s="272"/>
      <c r="VPA36" s="272"/>
      <c r="VPB36" s="272"/>
      <c r="VPC36" s="272"/>
      <c r="VPD36" s="272"/>
      <c r="VPE36" s="272"/>
      <c r="VPF36" s="272"/>
      <c r="VPG36" s="272"/>
      <c r="VPH36" s="272"/>
      <c r="VPI36" s="272"/>
      <c r="VPJ36" s="272"/>
      <c r="VPK36" s="272"/>
      <c r="VPL36" s="272"/>
      <c r="VPM36" s="272"/>
      <c r="VPN36" s="272"/>
      <c r="VPO36" s="272"/>
      <c r="VPP36" s="272"/>
      <c r="VPQ36" s="272"/>
      <c r="VPR36" s="272"/>
      <c r="VPS36" s="272"/>
      <c r="VPT36" s="272"/>
      <c r="VPU36" s="272"/>
      <c r="VPV36" s="272"/>
      <c r="VPW36" s="272"/>
      <c r="VPX36" s="272"/>
      <c r="VPY36" s="272"/>
      <c r="VPZ36" s="272"/>
      <c r="VQA36" s="272"/>
      <c r="VQB36" s="272"/>
      <c r="VQC36" s="272"/>
      <c r="VQD36" s="272"/>
      <c r="VQE36" s="272"/>
      <c r="VQF36" s="272"/>
      <c r="VQG36" s="272"/>
      <c r="VQH36" s="272"/>
      <c r="VQI36" s="272"/>
      <c r="VQJ36" s="272"/>
      <c r="VQK36" s="272"/>
      <c r="VQL36" s="272"/>
      <c r="VQM36" s="272"/>
      <c r="VQN36" s="272"/>
      <c r="VQO36" s="272"/>
      <c r="VQP36" s="272"/>
      <c r="VQQ36" s="272"/>
      <c r="VQR36" s="272"/>
      <c r="VQS36" s="272"/>
      <c r="VQT36" s="272"/>
      <c r="VQU36" s="272"/>
      <c r="VQV36" s="272"/>
      <c r="VQW36" s="272"/>
      <c r="VQX36" s="272"/>
      <c r="VQY36" s="272"/>
      <c r="VQZ36" s="272"/>
      <c r="VRA36" s="272"/>
      <c r="VRB36" s="272"/>
      <c r="VRC36" s="272"/>
      <c r="VRD36" s="272"/>
      <c r="VRE36" s="272"/>
      <c r="VRF36" s="272"/>
      <c r="VRG36" s="272"/>
      <c r="VRH36" s="272"/>
      <c r="VRI36" s="272"/>
      <c r="VRJ36" s="272"/>
      <c r="VRK36" s="272"/>
      <c r="VRL36" s="272"/>
      <c r="VRM36" s="272"/>
      <c r="VRN36" s="272"/>
      <c r="VRO36" s="272"/>
      <c r="VRP36" s="272"/>
      <c r="VRQ36" s="272"/>
      <c r="VRR36" s="272"/>
      <c r="VRS36" s="272"/>
      <c r="VRT36" s="272"/>
      <c r="VRU36" s="272"/>
      <c r="VRV36" s="272"/>
      <c r="VRW36" s="272"/>
      <c r="VRX36" s="272"/>
      <c r="VRY36" s="272"/>
      <c r="VRZ36" s="272"/>
      <c r="VSA36" s="272"/>
      <c r="VSB36" s="272"/>
      <c r="VSC36" s="272"/>
      <c r="VSD36" s="272"/>
      <c r="VSE36" s="272"/>
      <c r="VSF36" s="272"/>
      <c r="VSG36" s="272"/>
      <c r="VSH36" s="272"/>
      <c r="VSI36" s="272"/>
      <c r="VSJ36" s="272"/>
      <c r="VSK36" s="272"/>
      <c r="VSL36" s="272"/>
      <c r="VSM36" s="272"/>
      <c r="VSN36" s="272"/>
      <c r="VSO36" s="272"/>
      <c r="VSP36" s="272"/>
      <c r="VSQ36" s="272"/>
      <c r="VSR36" s="272"/>
      <c r="VSS36" s="272"/>
      <c r="VST36" s="272"/>
      <c r="VSU36" s="272"/>
      <c r="VSV36" s="272"/>
      <c r="VSW36" s="272"/>
      <c r="VSX36" s="272"/>
      <c r="VSY36" s="272"/>
      <c r="VSZ36" s="272"/>
      <c r="VTA36" s="272"/>
      <c r="VTB36" s="272"/>
      <c r="VTC36" s="272"/>
      <c r="VTD36" s="272"/>
      <c r="VTE36" s="272"/>
      <c r="VTF36" s="272"/>
      <c r="VTG36" s="272"/>
      <c r="VTH36" s="272"/>
      <c r="VTI36" s="272"/>
      <c r="VTJ36" s="272"/>
      <c r="VTK36" s="272"/>
      <c r="VTL36" s="272"/>
      <c r="VTM36" s="272"/>
      <c r="VTN36" s="272"/>
      <c r="VTO36" s="272"/>
      <c r="VTP36" s="272"/>
      <c r="VTQ36" s="272"/>
      <c r="VTR36" s="272"/>
      <c r="VTS36" s="272"/>
      <c r="VTT36" s="272"/>
      <c r="VTU36" s="272"/>
      <c r="VTV36" s="272"/>
      <c r="VTW36" s="272"/>
      <c r="VTX36" s="272"/>
      <c r="VTY36" s="272"/>
      <c r="VTZ36" s="272"/>
      <c r="VUA36" s="272"/>
      <c r="VUB36" s="272"/>
      <c r="VUC36" s="272"/>
      <c r="VUD36" s="272"/>
      <c r="VUE36" s="272"/>
      <c r="VUF36" s="272"/>
      <c r="VUG36" s="272"/>
      <c r="VUH36" s="272"/>
      <c r="VUI36" s="272"/>
      <c r="VUJ36" s="272"/>
      <c r="VUK36" s="272"/>
      <c r="VUL36" s="272"/>
      <c r="VUM36" s="272"/>
      <c r="VUN36" s="272"/>
      <c r="VUO36" s="272"/>
      <c r="VUP36" s="272"/>
      <c r="VUQ36" s="272"/>
      <c r="VUR36" s="272"/>
      <c r="VUS36" s="272"/>
      <c r="VUT36" s="272"/>
      <c r="VUU36" s="272"/>
      <c r="VUV36" s="272"/>
      <c r="VUW36" s="272"/>
      <c r="VUX36" s="272"/>
      <c r="VUY36" s="272"/>
      <c r="VUZ36" s="272"/>
      <c r="VVA36" s="272"/>
      <c r="VVB36" s="272"/>
      <c r="VVC36" s="272"/>
      <c r="VVD36" s="272"/>
      <c r="VVE36" s="272"/>
      <c r="VVF36" s="272"/>
      <c r="VVG36" s="272"/>
      <c r="VVH36" s="272"/>
      <c r="VVI36" s="272"/>
      <c r="VVJ36" s="272"/>
      <c r="VVK36" s="272"/>
      <c r="VVL36" s="272"/>
      <c r="VVM36" s="272"/>
      <c r="VVN36" s="272"/>
      <c r="VVO36" s="272"/>
      <c r="VVP36" s="272"/>
      <c r="VVQ36" s="272"/>
      <c r="VVR36" s="272"/>
      <c r="VVS36" s="272"/>
      <c r="VVT36" s="272"/>
      <c r="VVU36" s="272"/>
      <c r="VVV36" s="272"/>
      <c r="VVW36" s="272"/>
      <c r="VVX36" s="272"/>
      <c r="VVY36" s="272"/>
      <c r="VVZ36" s="272"/>
      <c r="VWA36" s="272"/>
      <c r="VWB36" s="272"/>
      <c r="VWC36" s="272"/>
      <c r="VWD36" s="272"/>
      <c r="VWE36" s="272"/>
      <c r="VWF36" s="272"/>
      <c r="VWG36" s="272"/>
      <c r="VWH36" s="272"/>
      <c r="VWI36" s="272"/>
      <c r="VWJ36" s="272"/>
      <c r="VWK36" s="272"/>
      <c r="VWL36" s="272"/>
      <c r="VWM36" s="272"/>
      <c r="VWN36" s="272"/>
      <c r="VWO36" s="272"/>
      <c r="VWP36" s="272"/>
      <c r="VWQ36" s="272"/>
      <c r="VWR36" s="272"/>
      <c r="VWS36" s="272"/>
      <c r="VWT36" s="272"/>
      <c r="VWU36" s="272"/>
      <c r="VWV36" s="272"/>
      <c r="VWW36" s="272"/>
      <c r="VWX36" s="272"/>
      <c r="VWY36" s="272"/>
      <c r="VWZ36" s="272"/>
      <c r="VXA36" s="272"/>
      <c r="VXB36" s="272"/>
      <c r="VXC36" s="272"/>
      <c r="VXD36" s="272"/>
      <c r="VXE36" s="272"/>
      <c r="VXF36" s="272"/>
      <c r="VXG36" s="272"/>
      <c r="VXH36" s="272"/>
      <c r="VXI36" s="272"/>
      <c r="VXJ36" s="272"/>
      <c r="VXK36" s="272"/>
      <c r="VXL36" s="272"/>
      <c r="VXM36" s="272"/>
      <c r="VXN36" s="272"/>
      <c r="VXO36" s="272"/>
      <c r="VXP36" s="272"/>
      <c r="VXQ36" s="272"/>
      <c r="VXR36" s="272"/>
      <c r="VXS36" s="272"/>
      <c r="VXT36" s="272"/>
      <c r="VXU36" s="272"/>
      <c r="VXV36" s="272"/>
      <c r="VXW36" s="272"/>
      <c r="VXX36" s="272"/>
      <c r="VXY36" s="272"/>
      <c r="VXZ36" s="272"/>
      <c r="VYA36" s="272"/>
      <c r="VYB36" s="272"/>
      <c r="VYC36" s="272"/>
      <c r="VYD36" s="272"/>
      <c r="VYE36" s="272"/>
      <c r="VYF36" s="272"/>
      <c r="VYG36" s="272"/>
      <c r="VYH36" s="272"/>
      <c r="VYI36" s="272"/>
      <c r="VYJ36" s="272"/>
      <c r="VYK36" s="272"/>
      <c r="VYL36" s="272"/>
      <c r="VYM36" s="272"/>
      <c r="VYN36" s="272"/>
      <c r="VYO36" s="272"/>
      <c r="VYP36" s="272"/>
      <c r="VYQ36" s="272"/>
      <c r="VYR36" s="272"/>
      <c r="VYS36" s="272"/>
      <c r="VYT36" s="272"/>
      <c r="VYU36" s="272"/>
      <c r="VYV36" s="272"/>
      <c r="VYW36" s="272"/>
      <c r="VYX36" s="272"/>
      <c r="VYY36" s="272"/>
      <c r="VYZ36" s="272"/>
      <c r="VZA36" s="272"/>
      <c r="VZB36" s="272"/>
      <c r="VZC36" s="272"/>
      <c r="VZD36" s="272"/>
      <c r="VZE36" s="272"/>
      <c r="VZF36" s="272"/>
      <c r="VZG36" s="272"/>
      <c r="VZH36" s="272"/>
      <c r="VZI36" s="272"/>
      <c r="VZJ36" s="272"/>
      <c r="VZK36" s="272"/>
      <c r="VZL36" s="272"/>
      <c r="VZM36" s="272"/>
      <c r="VZN36" s="272"/>
      <c r="VZO36" s="272"/>
      <c r="VZP36" s="272"/>
      <c r="VZQ36" s="272"/>
      <c r="VZR36" s="272"/>
      <c r="VZS36" s="272"/>
      <c r="VZT36" s="272"/>
      <c r="VZU36" s="272"/>
      <c r="VZV36" s="272"/>
      <c r="VZW36" s="272"/>
      <c r="VZX36" s="272"/>
      <c r="VZY36" s="272"/>
      <c r="VZZ36" s="272"/>
      <c r="WAA36" s="272"/>
      <c r="WAB36" s="272"/>
      <c r="WAC36" s="272"/>
      <c r="WAD36" s="272"/>
      <c r="WAE36" s="272"/>
      <c r="WAF36" s="272"/>
      <c r="WAG36" s="272"/>
      <c r="WAH36" s="272"/>
      <c r="WAI36" s="272"/>
      <c r="WAJ36" s="272"/>
      <c r="WAK36" s="272"/>
      <c r="WAL36" s="272"/>
      <c r="WAM36" s="272"/>
      <c r="WAN36" s="272"/>
      <c r="WAO36" s="272"/>
      <c r="WAP36" s="272"/>
      <c r="WAQ36" s="272"/>
      <c r="WAR36" s="272"/>
      <c r="WAS36" s="272"/>
      <c r="WAT36" s="272"/>
      <c r="WAU36" s="272"/>
      <c r="WAV36" s="272"/>
      <c r="WAW36" s="272"/>
      <c r="WAX36" s="272"/>
      <c r="WAY36" s="272"/>
      <c r="WAZ36" s="272"/>
      <c r="WBA36" s="272"/>
      <c r="WBB36" s="272"/>
      <c r="WBC36" s="272"/>
      <c r="WBD36" s="272"/>
      <c r="WBE36" s="272"/>
      <c r="WBF36" s="272"/>
      <c r="WBG36" s="272"/>
      <c r="WBH36" s="272"/>
      <c r="WBI36" s="272"/>
      <c r="WBJ36" s="272"/>
      <c r="WBK36" s="272"/>
      <c r="WBL36" s="272"/>
      <c r="WBM36" s="272"/>
      <c r="WBN36" s="272"/>
      <c r="WBO36" s="272"/>
      <c r="WBP36" s="272"/>
      <c r="WBQ36" s="272"/>
      <c r="WBR36" s="272"/>
      <c r="WBS36" s="272"/>
      <c r="WBT36" s="272"/>
      <c r="WBU36" s="272"/>
      <c r="WBV36" s="272"/>
      <c r="WBW36" s="272"/>
      <c r="WBX36" s="272"/>
      <c r="WBY36" s="272"/>
      <c r="WBZ36" s="272"/>
      <c r="WCA36" s="272"/>
      <c r="WCB36" s="272"/>
      <c r="WCC36" s="272"/>
      <c r="WCD36" s="272"/>
      <c r="WCE36" s="272"/>
      <c r="WCF36" s="272"/>
      <c r="WCG36" s="272"/>
      <c r="WCH36" s="272"/>
      <c r="WCI36" s="272"/>
      <c r="WCJ36" s="272"/>
      <c r="WCK36" s="272"/>
      <c r="WCL36" s="272"/>
      <c r="WCM36" s="272"/>
      <c r="WCN36" s="272"/>
      <c r="WCO36" s="272"/>
      <c r="WCP36" s="272"/>
      <c r="WCQ36" s="272"/>
      <c r="WCR36" s="272"/>
      <c r="WCS36" s="272"/>
      <c r="WCT36" s="272"/>
      <c r="WCU36" s="272"/>
      <c r="WCV36" s="272"/>
      <c r="WCW36" s="272"/>
      <c r="WCX36" s="272"/>
      <c r="WCY36" s="272"/>
      <c r="WCZ36" s="272"/>
      <c r="WDA36" s="272"/>
      <c r="WDB36" s="272"/>
      <c r="WDC36" s="272"/>
      <c r="WDD36" s="272"/>
      <c r="WDE36" s="272"/>
      <c r="WDF36" s="272"/>
      <c r="WDG36" s="272"/>
      <c r="WDH36" s="272"/>
      <c r="WDI36" s="272"/>
      <c r="WDJ36" s="272"/>
      <c r="WDK36" s="272"/>
      <c r="WDL36" s="272"/>
      <c r="WDM36" s="272"/>
      <c r="WDN36" s="272"/>
      <c r="WDO36" s="272"/>
      <c r="WDP36" s="272"/>
      <c r="WDQ36" s="272"/>
      <c r="WDR36" s="272"/>
      <c r="WDS36" s="272"/>
      <c r="WDT36" s="272"/>
      <c r="WDU36" s="272"/>
      <c r="WDV36" s="272"/>
      <c r="WDW36" s="272"/>
      <c r="WDX36" s="272"/>
      <c r="WDY36" s="272"/>
      <c r="WDZ36" s="272"/>
      <c r="WEA36" s="272"/>
      <c r="WEB36" s="272"/>
      <c r="WEC36" s="272"/>
      <c r="WED36" s="272"/>
      <c r="WEE36" s="272"/>
      <c r="WEF36" s="272"/>
      <c r="WEG36" s="272"/>
      <c r="WEH36" s="272"/>
      <c r="WEI36" s="272"/>
      <c r="WEJ36" s="272"/>
      <c r="WEK36" s="272"/>
      <c r="WEL36" s="272"/>
      <c r="WEM36" s="272"/>
      <c r="WEN36" s="272"/>
      <c r="WEO36" s="272"/>
      <c r="WEP36" s="272"/>
      <c r="WEQ36" s="272"/>
      <c r="WER36" s="272"/>
      <c r="WES36" s="272"/>
      <c r="WET36" s="272"/>
      <c r="WEU36" s="272"/>
      <c r="WEV36" s="272"/>
      <c r="WEW36" s="272"/>
      <c r="WEX36" s="272"/>
      <c r="WEY36" s="272"/>
      <c r="WEZ36" s="272"/>
      <c r="WFA36" s="272"/>
      <c r="WFB36" s="272"/>
      <c r="WFC36" s="272"/>
      <c r="WFD36" s="272"/>
      <c r="WFE36" s="272"/>
      <c r="WFF36" s="272"/>
      <c r="WFG36" s="272"/>
      <c r="WFH36" s="272"/>
      <c r="WFI36" s="272"/>
      <c r="WFJ36" s="272"/>
      <c r="WFK36" s="272"/>
      <c r="WFL36" s="272"/>
      <c r="WFM36" s="272"/>
      <c r="WFN36" s="272"/>
      <c r="WFO36" s="272"/>
      <c r="WFP36" s="272"/>
      <c r="WFQ36" s="272"/>
      <c r="WFR36" s="272"/>
      <c r="WFS36" s="272"/>
      <c r="WFT36" s="272"/>
      <c r="WFU36" s="272"/>
      <c r="WFV36" s="272"/>
      <c r="WFW36" s="272"/>
      <c r="WFX36" s="272"/>
      <c r="WFY36" s="272"/>
      <c r="WFZ36" s="272"/>
      <c r="WGA36" s="272"/>
      <c r="WGB36" s="272"/>
      <c r="WGC36" s="272"/>
      <c r="WGD36" s="272"/>
      <c r="WGE36" s="272"/>
      <c r="WGF36" s="272"/>
      <c r="WGG36" s="272"/>
      <c r="WGH36" s="272"/>
      <c r="WGI36" s="272"/>
      <c r="WGJ36" s="272"/>
      <c r="WGK36" s="272"/>
      <c r="WGL36" s="272"/>
      <c r="WGM36" s="272"/>
      <c r="WGN36" s="272"/>
      <c r="WGO36" s="272"/>
      <c r="WGP36" s="272"/>
      <c r="WGQ36" s="272"/>
      <c r="WGR36" s="272"/>
      <c r="WGS36" s="272"/>
      <c r="WGT36" s="272"/>
      <c r="WGU36" s="272"/>
      <c r="WGV36" s="272"/>
      <c r="WGW36" s="272"/>
      <c r="WGX36" s="272"/>
      <c r="WGY36" s="272"/>
      <c r="WGZ36" s="272"/>
      <c r="WHA36" s="272"/>
      <c r="WHB36" s="272"/>
      <c r="WHC36" s="272"/>
      <c r="WHD36" s="272"/>
      <c r="WHE36" s="272"/>
      <c r="WHF36" s="272"/>
      <c r="WHG36" s="272"/>
      <c r="WHH36" s="272"/>
      <c r="WHI36" s="272"/>
      <c r="WHJ36" s="272"/>
      <c r="WHK36" s="272"/>
      <c r="WHL36" s="272"/>
      <c r="WHM36" s="272"/>
      <c r="WHN36" s="272"/>
      <c r="WHO36" s="272"/>
      <c r="WHP36" s="272"/>
      <c r="WHQ36" s="272"/>
      <c r="WHR36" s="272"/>
      <c r="WHS36" s="272"/>
      <c r="WHT36" s="272"/>
      <c r="WHU36" s="272"/>
      <c r="WHV36" s="272"/>
      <c r="WHW36" s="272"/>
      <c r="WHX36" s="272"/>
      <c r="WHY36" s="272"/>
      <c r="WHZ36" s="272"/>
      <c r="WIA36" s="272"/>
      <c r="WIB36" s="272"/>
      <c r="WIC36" s="272"/>
      <c r="WID36" s="272"/>
      <c r="WIE36" s="272"/>
      <c r="WIF36" s="272"/>
      <c r="WIG36" s="272"/>
      <c r="WIH36" s="272"/>
      <c r="WII36" s="272"/>
      <c r="WIJ36" s="272"/>
      <c r="WIK36" s="272"/>
      <c r="WIL36" s="272"/>
      <c r="WIM36" s="272"/>
      <c r="WIN36" s="272"/>
      <c r="WIO36" s="272"/>
      <c r="WIP36" s="272"/>
      <c r="WIQ36" s="272"/>
      <c r="WIR36" s="272"/>
      <c r="WIS36" s="272"/>
      <c r="WIT36" s="272"/>
      <c r="WIU36" s="272"/>
      <c r="WIV36" s="272"/>
      <c r="WIW36" s="272"/>
      <c r="WIX36" s="272"/>
      <c r="WIY36" s="272"/>
      <c r="WIZ36" s="272"/>
      <c r="WJA36" s="272"/>
      <c r="WJB36" s="272"/>
      <c r="WJC36" s="272"/>
      <c r="WJD36" s="272"/>
      <c r="WJE36" s="272"/>
      <c r="WJF36" s="272"/>
      <c r="WJG36" s="272"/>
      <c r="WJH36" s="272"/>
      <c r="WJI36" s="272"/>
      <c r="WJJ36" s="272"/>
      <c r="WJK36" s="272"/>
      <c r="WJL36" s="272"/>
      <c r="WJM36" s="272"/>
      <c r="WJN36" s="272"/>
      <c r="WJO36" s="272"/>
      <c r="WJP36" s="272"/>
      <c r="WJQ36" s="272"/>
      <c r="WJR36" s="272"/>
      <c r="WJS36" s="272"/>
      <c r="WJT36" s="272"/>
      <c r="WJU36" s="272"/>
      <c r="WJV36" s="272"/>
      <c r="WJW36" s="272"/>
      <c r="WJX36" s="272"/>
      <c r="WJY36" s="272"/>
      <c r="WJZ36" s="272"/>
      <c r="WKA36" s="272"/>
      <c r="WKB36" s="272"/>
      <c r="WKC36" s="272"/>
      <c r="WKD36" s="272"/>
      <c r="WKE36" s="272"/>
      <c r="WKF36" s="272"/>
      <c r="WKG36" s="272"/>
      <c r="WKH36" s="272"/>
      <c r="WKI36" s="272"/>
      <c r="WKJ36" s="272"/>
      <c r="WKK36" s="272"/>
      <c r="WKL36" s="272"/>
      <c r="WKM36" s="272"/>
      <c r="WKN36" s="272"/>
      <c r="WKO36" s="272"/>
      <c r="WKP36" s="272"/>
      <c r="WKQ36" s="272"/>
      <c r="WKR36" s="272"/>
      <c r="WKS36" s="272"/>
      <c r="WKT36" s="272"/>
      <c r="WKU36" s="272"/>
      <c r="WKV36" s="272"/>
      <c r="WKW36" s="272"/>
      <c r="WKX36" s="272"/>
      <c r="WKY36" s="272"/>
      <c r="WKZ36" s="272"/>
      <c r="WLA36" s="272"/>
      <c r="WLB36" s="272"/>
      <c r="WLC36" s="272"/>
      <c r="WLD36" s="272"/>
      <c r="WLE36" s="272"/>
      <c r="WLF36" s="272"/>
      <c r="WLG36" s="272"/>
      <c r="WLH36" s="272"/>
      <c r="WLI36" s="272"/>
      <c r="WLJ36" s="272"/>
      <c r="WLK36" s="272"/>
      <c r="WLL36" s="272"/>
      <c r="WLM36" s="272"/>
      <c r="WLN36" s="272"/>
      <c r="WLO36" s="272"/>
      <c r="WLP36" s="272"/>
      <c r="WLQ36" s="272"/>
      <c r="WLR36" s="272"/>
      <c r="WLS36" s="272"/>
      <c r="WLT36" s="272"/>
      <c r="WLU36" s="272"/>
      <c r="WLV36" s="272"/>
      <c r="WLW36" s="272"/>
      <c r="WLX36" s="272"/>
      <c r="WLY36" s="272"/>
      <c r="WLZ36" s="272"/>
      <c r="WMA36" s="272"/>
      <c r="WMB36" s="272"/>
      <c r="WMC36" s="272"/>
      <c r="WMD36" s="272"/>
      <c r="WME36" s="272"/>
      <c r="WMF36" s="272"/>
      <c r="WMG36" s="272"/>
      <c r="WMH36" s="272"/>
      <c r="WMI36" s="272"/>
      <c r="WMJ36" s="272"/>
      <c r="WMK36" s="272"/>
      <c r="WML36" s="272"/>
      <c r="WMM36" s="272"/>
      <c r="WMN36" s="272"/>
      <c r="WMO36" s="272"/>
      <c r="WMP36" s="272"/>
      <c r="WMQ36" s="272"/>
      <c r="WMR36" s="272"/>
      <c r="WMS36" s="272"/>
      <c r="WMT36" s="272"/>
      <c r="WMU36" s="272"/>
      <c r="WMV36" s="272"/>
      <c r="WMW36" s="272"/>
      <c r="WMX36" s="272"/>
      <c r="WMY36" s="272"/>
      <c r="WMZ36" s="272"/>
      <c r="WNA36" s="272"/>
      <c r="WNB36" s="272"/>
      <c r="WNC36" s="272"/>
      <c r="WND36" s="272"/>
      <c r="WNE36" s="272"/>
      <c r="WNF36" s="272"/>
      <c r="WNG36" s="272"/>
      <c r="WNH36" s="272"/>
      <c r="WNI36" s="272"/>
      <c r="WNJ36" s="272"/>
      <c r="WNK36" s="272"/>
      <c r="WNL36" s="272"/>
      <c r="WNM36" s="272"/>
      <c r="WNN36" s="272"/>
      <c r="WNO36" s="272"/>
      <c r="WNP36" s="272"/>
      <c r="WNQ36" s="272"/>
      <c r="WNR36" s="272"/>
      <c r="WNS36" s="272"/>
      <c r="WNT36" s="272"/>
      <c r="WNU36" s="272"/>
      <c r="WNV36" s="272"/>
      <c r="WNW36" s="272"/>
      <c r="WNX36" s="272"/>
      <c r="WNY36" s="272"/>
      <c r="WNZ36" s="272"/>
      <c r="WOA36" s="272"/>
      <c r="WOB36" s="272"/>
      <c r="WOC36" s="272"/>
      <c r="WOD36" s="272"/>
      <c r="WOE36" s="272"/>
      <c r="WOF36" s="272"/>
      <c r="WOG36" s="272"/>
      <c r="WOH36" s="272"/>
      <c r="WOI36" s="272"/>
      <c r="WOJ36" s="272"/>
      <c r="WOK36" s="272"/>
      <c r="WOL36" s="272"/>
      <c r="WOM36" s="272"/>
      <c r="WON36" s="272"/>
      <c r="WOO36" s="272"/>
      <c r="WOP36" s="272"/>
      <c r="WOQ36" s="272"/>
      <c r="WOR36" s="272"/>
      <c r="WOS36" s="272"/>
      <c r="WOT36" s="272"/>
      <c r="WOU36" s="272"/>
      <c r="WOV36" s="272"/>
      <c r="WOW36" s="272"/>
      <c r="WOX36" s="272"/>
      <c r="WOY36" s="272"/>
      <c r="WOZ36" s="272"/>
      <c r="WPA36" s="272"/>
      <c r="WPB36" s="272"/>
      <c r="WPC36" s="272"/>
      <c r="WPD36" s="272"/>
      <c r="WPE36" s="272"/>
      <c r="WPF36" s="272"/>
      <c r="WPG36" s="272"/>
      <c r="WPH36" s="272"/>
      <c r="WPI36" s="272"/>
      <c r="WPJ36" s="272"/>
      <c r="WPK36" s="272"/>
      <c r="WPL36" s="272"/>
      <c r="WPM36" s="272"/>
      <c r="WPN36" s="272"/>
      <c r="WPO36" s="272"/>
      <c r="WPP36" s="272"/>
      <c r="WPQ36" s="272"/>
      <c r="WPR36" s="272"/>
      <c r="WPS36" s="272"/>
      <c r="WPT36" s="272"/>
      <c r="WPU36" s="272"/>
      <c r="WPV36" s="272"/>
      <c r="WPW36" s="272"/>
      <c r="WPX36" s="272"/>
      <c r="WPY36" s="272"/>
      <c r="WPZ36" s="272"/>
      <c r="WQA36" s="272"/>
      <c r="WQB36" s="272"/>
      <c r="WQC36" s="272"/>
      <c r="WQD36" s="272"/>
      <c r="WQE36" s="272"/>
      <c r="WQF36" s="272"/>
      <c r="WQG36" s="272"/>
      <c r="WQH36" s="272"/>
      <c r="WQI36" s="272"/>
      <c r="WQJ36" s="272"/>
      <c r="WQK36" s="272"/>
      <c r="WQL36" s="272"/>
      <c r="WQM36" s="272"/>
      <c r="WQN36" s="272"/>
      <c r="WQO36" s="272"/>
      <c r="WQP36" s="272"/>
      <c r="WQQ36" s="272"/>
      <c r="WQR36" s="272"/>
      <c r="WQS36" s="272"/>
      <c r="WQT36" s="272"/>
      <c r="WQU36" s="272"/>
      <c r="WQV36" s="272"/>
      <c r="WQW36" s="272"/>
      <c r="WQX36" s="272"/>
      <c r="WQY36" s="272"/>
      <c r="WQZ36" s="272"/>
      <c r="WRA36" s="272"/>
      <c r="WRB36" s="272"/>
      <c r="WRC36" s="272"/>
      <c r="WRD36" s="272"/>
      <c r="WRE36" s="272"/>
      <c r="WRF36" s="272"/>
      <c r="WRG36" s="272"/>
      <c r="WRH36" s="272"/>
      <c r="WRI36" s="272"/>
      <c r="WRJ36" s="272"/>
      <c r="WRK36" s="272"/>
      <c r="WRL36" s="272"/>
      <c r="WRM36" s="272"/>
      <c r="WRN36" s="272"/>
      <c r="WRO36" s="272"/>
      <c r="WRP36" s="272"/>
      <c r="WRQ36" s="272"/>
      <c r="WRR36" s="272"/>
      <c r="WRS36" s="272"/>
      <c r="WRT36" s="272"/>
      <c r="WRU36" s="272"/>
      <c r="WRV36" s="272"/>
      <c r="WRW36" s="272"/>
      <c r="WRX36" s="272"/>
      <c r="WRY36" s="272"/>
      <c r="WRZ36" s="272"/>
      <c r="WSA36" s="272"/>
      <c r="WSB36" s="272"/>
      <c r="WSC36" s="272"/>
      <c r="WSD36" s="272"/>
      <c r="WSE36" s="272"/>
      <c r="WSF36" s="272"/>
      <c r="WSG36" s="272"/>
      <c r="WSH36" s="272"/>
      <c r="WSI36" s="272"/>
      <c r="WSJ36" s="272"/>
      <c r="WSK36" s="272"/>
      <c r="WSL36" s="272"/>
      <c r="WSM36" s="272"/>
      <c r="WSN36" s="272"/>
      <c r="WSO36" s="272"/>
      <c r="WSP36" s="272"/>
      <c r="WSQ36" s="272"/>
      <c r="WSR36" s="272"/>
      <c r="WSS36" s="272"/>
      <c r="WST36" s="272"/>
      <c r="WSU36" s="272"/>
      <c r="WSV36" s="272"/>
      <c r="WSW36" s="272"/>
      <c r="WSX36" s="272"/>
      <c r="WSY36" s="272"/>
      <c r="WSZ36" s="272"/>
      <c r="WTA36" s="272"/>
      <c r="WTB36" s="272"/>
      <c r="WTC36" s="272"/>
      <c r="WTD36" s="272"/>
      <c r="WTE36" s="272"/>
      <c r="WTF36" s="272"/>
      <c r="WTG36" s="272"/>
      <c r="WTH36" s="272"/>
      <c r="WTI36" s="272"/>
      <c r="WTJ36" s="272"/>
      <c r="WTK36" s="272"/>
      <c r="WTL36" s="272"/>
      <c r="WTM36" s="272"/>
      <c r="WTN36" s="272"/>
      <c r="WTO36" s="272"/>
      <c r="WTP36" s="272"/>
      <c r="WTQ36" s="272"/>
      <c r="WTR36" s="272"/>
      <c r="WTS36" s="272"/>
      <c r="WTT36" s="272"/>
      <c r="WTU36" s="272"/>
      <c r="WTV36" s="272"/>
      <c r="WTW36" s="272"/>
      <c r="WTX36" s="272"/>
      <c r="WTY36" s="272"/>
      <c r="WTZ36" s="272"/>
      <c r="WUA36" s="272"/>
      <c r="WUB36" s="272"/>
      <c r="WUC36" s="272"/>
      <c r="WUD36" s="272"/>
      <c r="WUE36" s="272"/>
      <c r="WUF36" s="272"/>
      <c r="WUG36" s="272"/>
      <c r="WUH36" s="272"/>
      <c r="WUI36" s="272"/>
      <c r="WUJ36" s="272"/>
      <c r="WUK36" s="272"/>
      <c r="WUL36" s="272"/>
      <c r="WUM36" s="272"/>
      <c r="WUN36" s="272"/>
      <c r="WUO36" s="272"/>
      <c r="WUP36" s="272"/>
      <c r="WUQ36" s="272"/>
      <c r="WUR36" s="272"/>
      <c r="WUS36" s="272"/>
      <c r="WUT36" s="272"/>
      <c r="WUU36" s="272"/>
      <c r="WUV36" s="272"/>
      <c r="WUW36" s="272"/>
      <c r="WUX36" s="272"/>
      <c r="WUY36" s="272"/>
      <c r="WUZ36" s="272"/>
      <c r="WVA36" s="272"/>
      <c r="WVB36" s="272"/>
      <c r="WVC36" s="272"/>
      <c r="WVD36" s="272"/>
      <c r="WVE36" s="272"/>
      <c r="WVF36" s="272"/>
      <c r="WVG36" s="272"/>
      <c r="WVH36" s="272"/>
      <c r="WVI36" s="272"/>
      <c r="WVJ36" s="272"/>
      <c r="WVK36" s="272"/>
      <c r="WVL36" s="272"/>
      <c r="WVM36" s="272"/>
      <c r="WVN36" s="272"/>
      <c r="WVO36" s="272"/>
      <c r="WVP36" s="272"/>
      <c r="WVQ36" s="272"/>
      <c r="WVR36" s="272"/>
      <c r="WVS36" s="272"/>
      <c r="WVT36" s="272"/>
      <c r="WVU36" s="272"/>
      <c r="WVV36" s="272"/>
      <c r="WVW36" s="272"/>
      <c r="WVX36" s="272"/>
      <c r="WVY36" s="272"/>
      <c r="WVZ36" s="272"/>
      <c r="WWA36" s="272"/>
      <c r="WWB36" s="272"/>
      <c r="WWC36" s="272"/>
      <c r="WWD36" s="272"/>
      <c r="WWE36" s="272"/>
      <c r="WWF36" s="272"/>
      <c r="WWG36" s="272"/>
      <c r="WWH36" s="272"/>
      <c r="WWI36" s="272"/>
      <c r="WWJ36" s="272"/>
      <c r="WWK36" s="272"/>
      <c r="WWL36" s="272"/>
      <c r="WWM36" s="272"/>
      <c r="WWN36" s="272"/>
      <c r="WWO36" s="272"/>
      <c r="WWP36" s="272"/>
      <c r="WWQ36" s="272"/>
      <c r="WWR36" s="272"/>
      <c r="WWS36" s="272"/>
      <c r="WWT36" s="272"/>
      <c r="WWU36" s="272"/>
      <c r="WWV36" s="272"/>
      <c r="WWW36" s="272"/>
      <c r="WWX36" s="272"/>
      <c r="WWY36" s="272"/>
      <c r="WWZ36" s="272"/>
      <c r="WXA36" s="272"/>
      <c r="WXB36" s="272"/>
      <c r="WXC36" s="272"/>
      <c r="WXD36" s="272"/>
      <c r="WXE36" s="272"/>
      <c r="WXF36" s="272"/>
      <c r="WXG36" s="272"/>
      <c r="WXH36" s="272"/>
      <c r="WXI36" s="272"/>
      <c r="WXJ36" s="272"/>
      <c r="WXK36" s="272"/>
      <c r="WXL36" s="272"/>
      <c r="WXM36" s="272"/>
      <c r="WXN36" s="272"/>
      <c r="WXO36" s="272"/>
      <c r="WXP36" s="272"/>
      <c r="WXQ36" s="272"/>
      <c r="WXR36" s="272"/>
      <c r="WXS36" s="272"/>
      <c r="WXT36" s="272"/>
      <c r="WXU36" s="272"/>
      <c r="WXV36" s="272"/>
      <c r="WXW36" s="272"/>
      <c r="WXX36" s="272"/>
      <c r="WXY36" s="272"/>
      <c r="WXZ36" s="272"/>
      <c r="WYA36" s="272"/>
      <c r="WYB36" s="272"/>
      <c r="WYC36" s="272"/>
      <c r="WYD36" s="272"/>
      <c r="WYE36" s="272"/>
      <c r="WYF36" s="272"/>
      <c r="WYG36" s="272"/>
      <c r="WYH36" s="272"/>
      <c r="WYI36" s="272"/>
      <c r="WYJ36" s="272"/>
      <c r="WYK36" s="272"/>
      <c r="WYL36" s="272"/>
      <c r="WYM36" s="272"/>
      <c r="WYN36" s="272"/>
      <c r="WYO36" s="272"/>
      <c r="WYP36" s="272"/>
      <c r="WYQ36" s="272"/>
      <c r="WYR36" s="272"/>
      <c r="WYS36" s="272"/>
      <c r="WYT36" s="272"/>
      <c r="WYU36" s="272"/>
      <c r="WYV36" s="272"/>
      <c r="WYW36" s="272"/>
      <c r="WYX36" s="272"/>
      <c r="WYY36" s="272"/>
      <c r="WYZ36" s="272"/>
      <c r="WZA36" s="272"/>
      <c r="WZB36" s="272"/>
      <c r="WZC36" s="272"/>
      <c r="WZD36" s="272"/>
      <c r="WZE36" s="272"/>
      <c r="WZF36" s="272"/>
      <c r="WZG36" s="272"/>
      <c r="WZH36" s="272"/>
      <c r="WZI36" s="272"/>
      <c r="WZJ36" s="272"/>
      <c r="WZK36" s="272"/>
      <c r="WZL36" s="272"/>
      <c r="WZM36" s="272"/>
      <c r="WZN36" s="272"/>
      <c r="WZO36" s="272"/>
      <c r="WZP36" s="272"/>
      <c r="WZQ36" s="272"/>
      <c r="WZR36" s="272"/>
      <c r="WZS36" s="272"/>
      <c r="WZT36" s="272"/>
      <c r="WZU36" s="272"/>
      <c r="WZV36" s="272"/>
      <c r="WZW36" s="272"/>
      <c r="WZX36" s="272"/>
      <c r="WZY36" s="272"/>
      <c r="WZZ36" s="272"/>
      <c r="XAA36" s="272"/>
      <c r="XAB36" s="272"/>
      <c r="XAC36" s="272"/>
      <c r="XAD36" s="272"/>
      <c r="XAE36" s="272"/>
      <c r="XAF36" s="272"/>
      <c r="XAG36" s="272"/>
      <c r="XAH36" s="272"/>
      <c r="XAI36" s="272"/>
      <c r="XAJ36" s="272"/>
      <c r="XAK36" s="272"/>
      <c r="XAL36" s="272"/>
      <c r="XAM36" s="272"/>
      <c r="XAN36" s="272"/>
      <c r="XAO36" s="272"/>
      <c r="XAP36" s="272"/>
      <c r="XAQ36" s="272"/>
      <c r="XAR36" s="272"/>
      <c r="XAS36" s="272"/>
      <c r="XAT36" s="272"/>
      <c r="XAU36" s="272"/>
      <c r="XAV36" s="272"/>
      <c r="XAW36" s="272"/>
      <c r="XAX36" s="272"/>
      <c r="XAY36" s="272"/>
      <c r="XAZ36" s="272"/>
      <c r="XBA36" s="272"/>
      <c r="XBB36" s="272"/>
      <c r="XBC36" s="272"/>
      <c r="XBD36" s="272"/>
      <c r="XBE36" s="272"/>
      <c r="XBF36" s="272"/>
      <c r="XBG36" s="272"/>
      <c r="XBH36" s="272"/>
      <c r="XBI36" s="272"/>
      <c r="XBJ36" s="272"/>
      <c r="XBK36" s="272"/>
      <c r="XBL36" s="272"/>
      <c r="XBM36" s="272"/>
      <c r="XBN36" s="272"/>
      <c r="XBO36" s="272"/>
      <c r="XBP36" s="272"/>
      <c r="XBQ36" s="272"/>
      <c r="XBR36" s="272"/>
      <c r="XBS36" s="272"/>
      <c r="XBT36" s="272"/>
      <c r="XBU36" s="272"/>
      <c r="XBV36" s="272"/>
      <c r="XBW36" s="272"/>
      <c r="XBX36" s="272"/>
      <c r="XBY36" s="272"/>
      <c r="XBZ36" s="272"/>
      <c r="XCA36" s="272"/>
      <c r="XCB36" s="272"/>
      <c r="XCC36" s="272"/>
      <c r="XCD36" s="272"/>
      <c r="XCE36" s="272"/>
      <c r="XCF36" s="272"/>
      <c r="XCG36" s="272"/>
      <c r="XCH36" s="272"/>
      <c r="XCI36" s="272"/>
      <c r="XCJ36" s="272"/>
      <c r="XCK36" s="272"/>
      <c r="XCL36" s="272"/>
      <c r="XCM36" s="272"/>
      <c r="XCN36" s="272"/>
      <c r="XCO36" s="272"/>
      <c r="XCP36" s="272"/>
      <c r="XCQ36" s="272"/>
      <c r="XCR36" s="272"/>
      <c r="XCS36" s="272"/>
      <c r="XCT36" s="272"/>
      <c r="XCU36" s="272"/>
      <c r="XCV36" s="272"/>
      <c r="XCW36" s="272"/>
      <c r="XCX36" s="272"/>
      <c r="XCY36" s="272"/>
      <c r="XCZ36" s="272"/>
      <c r="XDA36" s="272"/>
      <c r="XDB36" s="272"/>
      <c r="XDC36" s="272"/>
      <c r="XDD36" s="272"/>
      <c r="XDE36" s="272"/>
      <c r="XDF36" s="272"/>
      <c r="XDG36" s="272"/>
      <c r="XDH36" s="272"/>
      <c r="XDI36" s="272"/>
      <c r="XDJ36" s="272"/>
      <c r="XDK36" s="272"/>
      <c r="XDL36" s="272"/>
      <c r="XDM36" s="272"/>
      <c r="XDN36" s="272"/>
      <c r="XDO36" s="272"/>
      <c r="XDP36" s="272"/>
      <c r="XDQ36" s="272"/>
      <c r="XDR36" s="272"/>
      <c r="XDS36" s="272"/>
      <c r="XDT36" s="272"/>
      <c r="XDU36" s="272"/>
      <c r="XDV36" s="272"/>
      <c r="XDW36" s="272"/>
      <c r="XDX36" s="272"/>
      <c r="XDY36" s="272"/>
      <c r="XDZ36" s="272"/>
      <c r="XEA36" s="272"/>
      <c r="XEB36" s="272"/>
      <c r="XEC36" s="272"/>
      <c r="XED36" s="272"/>
      <c r="XEE36" s="272"/>
      <c r="XEF36" s="272"/>
      <c r="XEG36" s="272"/>
      <c r="XEH36" s="272"/>
      <c r="XEI36" s="272"/>
      <c r="XEJ36" s="272"/>
      <c r="XEK36" s="272"/>
      <c r="XEL36" s="272"/>
      <c r="XEM36" s="272"/>
      <c r="XEN36" s="272"/>
      <c r="XEO36" s="272"/>
      <c r="XEP36" s="272"/>
      <c r="XEQ36" s="272"/>
      <c r="XER36" s="272"/>
      <c r="XES36" s="272"/>
      <c r="XET36" s="272"/>
      <c r="XEU36" s="272"/>
      <c r="XEV36" s="272"/>
      <c r="XEW36" s="272"/>
      <c r="XEX36" s="272"/>
      <c r="XEY36" s="272"/>
      <c r="XEZ36" s="272"/>
      <c r="XFA36" s="272"/>
      <c r="XFB36" s="272"/>
      <c r="XFC36" s="272"/>
      <c r="XFD36" s="272"/>
    </row>
    <row r="37" spans="1:16384" s="4" customFormat="1" ht="12.75" x14ac:dyDescent="0.2">
      <c r="A37" s="55"/>
      <c r="K37" s="50"/>
    </row>
    <row r="38" spans="1:16384" customFormat="1" ht="68.25" customHeight="1" x14ac:dyDescent="0.25">
      <c r="A38" s="55" t="str">
        <f>'Customers Financials, Usages'!A64</f>
        <v>December, 2019</v>
      </c>
      <c r="B38" s="3" t="s">
        <v>15</v>
      </c>
      <c r="C38" s="3" t="s">
        <v>16</v>
      </c>
      <c r="D38" s="3" t="s">
        <v>104</v>
      </c>
      <c r="E38" s="3" t="s">
        <v>17</v>
      </c>
      <c r="F38" s="2" t="s">
        <v>18</v>
      </c>
      <c r="G38" s="2" t="s">
        <v>19</v>
      </c>
      <c r="H38" s="2" t="s">
        <v>20</v>
      </c>
      <c r="I38" s="2" t="s">
        <v>103</v>
      </c>
      <c r="J38" s="71"/>
      <c r="K38" s="49" t="s">
        <v>135</v>
      </c>
      <c r="L38" s="91" t="s">
        <v>136</v>
      </c>
      <c r="M38" s="98" t="s">
        <v>137</v>
      </c>
      <c r="N38" s="71"/>
      <c r="O38" s="276" t="s">
        <v>152</v>
      </c>
      <c r="P38" s="277"/>
      <c r="Q38" s="277"/>
      <c r="R38" s="278"/>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5"/>
      <c r="B39" s="11"/>
      <c r="C39" s="11" t="s">
        <v>190</v>
      </c>
      <c r="D39" s="11"/>
      <c r="E39" s="157">
        <v>0</v>
      </c>
      <c r="F39" s="11">
        <v>0</v>
      </c>
      <c r="G39" s="11">
        <v>0</v>
      </c>
      <c r="H39" s="11">
        <v>0</v>
      </c>
      <c r="I39" s="11">
        <v>0</v>
      </c>
      <c r="J39" s="4"/>
      <c r="K39" s="11" t="s">
        <v>189</v>
      </c>
      <c r="L39" s="11" t="s">
        <v>189</v>
      </c>
      <c r="M39" s="11" t="s">
        <v>189</v>
      </c>
      <c r="N39" s="4"/>
      <c r="O39" s="11" t="s">
        <v>189</v>
      </c>
      <c r="P39" s="174"/>
      <c r="Q39" s="174"/>
      <c r="R39" s="135"/>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5"/>
      <c r="B40" s="11"/>
      <c r="C40" s="11" t="s">
        <v>190</v>
      </c>
      <c r="D40" s="11"/>
      <c r="E40" s="11" t="s">
        <v>248</v>
      </c>
      <c r="F40" s="11">
        <v>4</v>
      </c>
      <c r="G40" s="11">
        <v>0</v>
      </c>
      <c r="H40" s="11">
        <v>0</v>
      </c>
      <c r="I40" s="11">
        <v>0</v>
      </c>
      <c r="J40" s="4"/>
      <c r="K40" s="11" t="s">
        <v>189</v>
      </c>
      <c r="L40" s="11" t="s">
        <v>189</v>
      </c>
      <c r="M40" s="11" t="s">
        <v>189</v>
      </c>
      <c r="N40" s="4"/>
      <c r="O40" s="11" t="s">
        <v>189</v>
      </c>
      <c r="P40" s="174"/>
      <c r="Q40" s="174"/>
      <c r="R40" s="135"/>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t="s">
        <v>190</v>
      </c>
      <c r="D41" s="11"/>
      <c r="E41" s="11" t="s">
        <v>252</v>
      </c>
      <c r="F41" s="11">
        <v>456</v>
      </c>
      <c r="G41" s="11">
        <v>10</v>
      </c>
      <c r="H41" s="11">
        <v>10</v>
      </c>
      <c r="I41" s="11">
        <v>6</v>
      </c>
      <c r="J41" s="4"/>
      <c r="K41" s="11" t="s">
        <v>189</v>
      </c>
      <c r="L41" s="11" t="s">
        <v>189</v>
      </c>
      <c r="M41" s="11" t="s">
        <v>189</v>
      </c>
      <c r="N41" s="4"/>
      <c r="O41" s="11" t="s">
        <v>189</v>
      </c>
      <c r="P41" s="174"/>
      <c r="Q41" s="174"/>
      <c r="R41" s="135"/>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t="s">
        <v>190</v>
      </c>
      <c r="D42" s="11"/>
      <c r="E42" s="11" t="s">
        <v>253</v>
      </c>
      <c r="F42" s="11">
        <v>8</v>
      </c>
      <c r="G42" s="11">
        <v>0</v>
      </c>
      <c r="H42" s="11">
        <v>0</v>
      </c>
      <c r="I42" s="11">
        <v>0</v>
      </c>
      <c r="J42" s="4"/>
      <c r="K42" s="11" t="s">
        <v>189</v>
      </c>
      <c r="L42" s="11" t="s">
        <v>189</v>
      </c>
      <c r="M42" s="11" t="s">
        <v>189</v>
      </c>
      <c r="N42" s="4"/>
      <c r="O42" s="11" t="s">
        <v>189</v>
      </c>
      <c r="P42" s="174"/>
      <c r="Q42" s="174"/>
      <c r="R42" s="135"/>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ht="15.75" thickBot="1" x14ac:dyDescent="0.3">
      <c r="A43" s="55"/>
      <c r="B43" s="11"/>
      <c r="C43" s="11"/>
      <c r="D43" s="11"/>
      <c r="E43" s="11"/>
      <c r="F43" s="220"/>
      <c r="G43" s="220"/>
      <c r="H43" s="220"/>
      <c r="I43" s="220"/>
      <c r="J43" s="4"/>
      <c r="K43" s="220"/>
      <c r="L43" s="220"/>
      <c r="M43" s="220"/>
      <c r="N43" s="4"/>
      <c r="O43" s="92"/>
      <c r="P43" s="175"/>
      <c r="Q43" s="175"/>
      <c r="R43" s="17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ht="15.75" thickBot="1" x14ac:dyDescent="0.3">
      <c r="A44" s="55"/>
      <c r="B44" s="93" t="s">
        <v>124</v>
      </c>
      <c r="C44" s="94"/>
      <c r="D44" s="94"/>
      <c r="E44" s="94"/>
      <c r="F44" s="158">
        <f>SUM(F39:F43)</f>
        <v>468</v>
      </c>
      <c r="G44" s="173">
        <f>SUM(G39:G43)</f>
        <v>10</v>
      </c>
      <c r="H44" s="173">
        <f>SUM(H39:H43)</f>
        <v>10</v>
      </c>
      <c r="I44" s="208">
        <f>IFERROR(AVERAGEIF(I39:I43,"&gt;0"),0)</f>
        <v>6</v>
      </c>
      <c r="J44" s="4"/>
      <c r="K44" s="95" t="s">
        <v>189</v>
      </c>
      <c r="L44" s="95" t="s">
        <v>189</v>
      </c>
      <c r="M44" s="95" t="s">
        <v>189</v>
      </c>
      <c r="N44" s="4"/>
      <c r="O44" s="173" t="s">
        <v>189</v>
      </c>
      <c r="P44" s="178"/>
      <c r="Q44" s="178"/>
      <c r="R44" s="179"/>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s="4" customFormat="1" ht="13.5" thickBot="1" x14ac:dyDescent="0.25">
      <c r="A45" s="55"/>
      <c r="K45" s="50"/>
    </row>
    <row r="46" spans="1:16384" customFormat="1" ht="63.75" x14ac:dyDescent="0.25">
      <c r="A46" s="55" t="str">
        <f>A16</f>
        <v>December, 2024</v>
      </c>
      <c r="B46" s="56" t="s">
        <v>142</v>
      </c>
      <c r="C46" s="56" t="s">
        <v>16</v>
      </c>
      <c r="D46" s="56" t="s">
        <v>104</v>
      </c>
      <c r="E46" s="56" t="s">
        <v>17</v>
      </c>
      <c r="F46" s="57" t="s">
        <v>18</v>
      </c>
      <c r="G46" s="57" t="s">
        <v>19</v>
      </c>
      <c r="H46" s="57" t="s">
        <v>20</v>
      </c>
      <c r="I46" s="57" t="s">
        <v>103</v>
      </c>
      <c r="J46" s="72"/>
      <c r="K46" s="57" t="s">
        <v>135</v>
      </c>
      <c r="L46" s="57" t="s">
        <v>136</v>
      </c>
      <c r="M46" s="57" t="s">
        <v>137</v>
      </c>
      <c r="N46" s="72"/>
      <c r="O46" s="279" t="s">
        <v>152</v>
      </c>
      <c r="P46" s="280"/>
      <c r="Q46" s="280"/>
      <c r="R46" s="280"/>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190</v>
      </c>
      <c r="D47" s="11"/>
      <c r="E47" s="157">
        <v>0</v>
      </c>
      <c r="F47" s="11">
        <v>0</v>
      </c>
      <c r="G47" s="11" t="s">
        <v>189</v>
      </c>
      <c r="H47" s="11" t="s">
        <v>189</v>
      </c>
      <c r="I47" s="11" t="s">
        <v>189</v>
      </c>
      <c r="J47" s="4"/>
      <c r="K47" s="11" t="s">
        <v>189</v>
      </c>
      <c r="L47" s="11" t="s">
        <v>189</v>
      </c>
      <c r="M47" s="11" t="s">
        <v>189</v>
      </c>
      <c r="N47" s="4"/>
      <c r="O47" s="11">
        <f>F47</f>
        <v>0</v>
      </c>
      <c r="P47" s="174"/>
      <c r="Q47" s="174"/>
      <c r="R47" s="135"/>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55"/>
      <c r="B48" s="11"/>
      <c r="C48" s="11" t="s">
        <v>190</v>
      </c>
      <c r="D48" s="11"/>
      <c r="E48" s="11" t="s">
        <v>242</v>
      </c>
      <c r="F48" s="11">
        <v>0</v>
      </c>
      <c r="G48" s="11" t="s">
        <v>189</v>
      </c>
      <c r="H48" s="11" t="s">
        <v>189</v>
      </c>
      <c r="I48" s="11" t="s">
        <v>189</v>
      </c>
      <c r="J48" s="4"/>
      <c r="K48" s="11" t="s">
        <v>189</v>
      </c>
      <c r="L48" s="11" t="s">
        <v>189</v>
      </c>
      <c r="M48" s="11" t="s">
        <v>189</v>
      </c>
      <c r="N48" s="4"/>
      <c r="O48" s="11">
        <f t="shared" ref="O48" si="7">F48</f>
        <v>0</v>
      </c>
      <c r="P48" s="166"/>
      <c r="Q48" s="166"/>
      <c r="R48" s="167"/>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55"/>
      <c r="B49" s="11"/>
      <c r="C49" s="11" t="s">
        <v>190</v>
      </c>
      <c r="D49" s="11"/>
      <c r="E49" s="11" t="s">
        <v>243</v>
      </c>
      <c r="F49" s="11">
        <v>1</v>
      </c>
      <c r="G49" s="11" t="s">
        <v>189</v>
      </c>
      <c r="H49" s="11" t="s">
        <v>189</v>
      </c>
      <c r="I49" s="11" t="s">
        <v>189</v>
      </c>
      <c r="K49" s="11" t="s">
        <v>189</v>
      </c>
      <c r="L49" s="11" t="s">
        <v>189</v>
      </c>
      <c r="M49" s="11" t="s">
        <v>189</v>
      </c>
      <c r="O49" s="11">
        <f t="shared" ref="O49:O50" si="8">F49</f>
        <v>1</v>
      </c>
      <c r="P49" s="166"/>
      <c r="Q49" s="166"/>
      <c r="R49" s="167"/>
      <c r="U49" s="4"/>
      <c r="V49" s="4"/>
    </row>
    <row r="50" spans="1:22" x14ac:dyDescent="0.25">
      <c r="A50" s="55"/>
      <c r="B50" s="11"/>
      <c r="C50" s="11" t="s">
        <v>190</v>
      </c>
      <c r="D50" s="11"/>
      <c r="E50" s="11" t="s">
        <v>247</v>
      </c>
      <c r="F50" s="11">
        <v>5</v>
      </c>
      <c r="G50" s="11" t="s">
        <v>189</v>
      </c>
      <c r="H50" s="11" t="s">
        <v>189</v>
      </c>
      <c r="I50" s="11" t="s">
        <v>189</v>
      </c>
      <c r="K50" s="11" t="s">
        <v>189</v>
      </c>
      <c r="L50" s="11" t="s">
        <v>189</v>
      </c>
      <c r="M50" s="11" t="s">
        <v>189</v>
      </c>
      <c r="O50" s="11">
        <f t="shared" si="8"/>
        <v>5</v>
      </c>
      <c r="P50" s="166"/>
      <c r="Q50" s="166"/>
      <c r="R50" s="167"/>
      <c r="U50" s="4"/>
      <c r="V50" s="4"/>
    </row>
    <row r="51" spans="1:22" x14ac:dyDescent="0.25">
      <c r="A51" s="55"/>
      <c r="B51" s="11"/>
      <c r="C51" s="11" t="s">
        <v>190</v>
      </c>
      <c r="D51" s="11"/>
      <c r="E51" s="11" t="s">
        <v>248</v>
      </c>
      <c r="F51" s="11">
        <v>0</v>
      </c>
      <c r="G51" s="11" t="s">
        <v>189</v>
      </c>
      <c r="H51" s="11" t="s">
        <v>189</v>
      </c>
      <c r="I51" s="11" t="s">
        <v>189</v>
      </c>
      <c r="K51" s="11" t="s">
        <v>189</v>
      </c>
      <c r="L51" s="11" t="s">
        <v>189</v>
      </c>
      <c r="M51" s="11" t="s">
        <v>189</v>
      </c>
      <c r="O51" s="11">
        <f t="shared" ref="O51:O54" si="9">F51</f>
        <v>0</v>
      </c>
      <c r="P51" s="166"/>
      <c r="Q51" s="166"/>
      <c r="R51" s="167"/>
      <c r="U51" s="4"/>
      <c r="V51" s="4"/>
    </row>
    <row r="52" spans="1:22" x14ac:dyDescent="0.25">
      <c r="A52" s="55"/>
      <c r="B52" s="11"/>
      <c r="C52" s="11" t="s">
        <v>190</v>
      </c>
      <c r="D52" s="11"/>
      <c r="E52" s="11" t="s">
        <v>251</v>
      </c>
      <c r="F52" s="11">
        <v>1</v>
      </c>
      <c r="G52" s="11" t="s">
        <v>189</v>
      </c>
      <c r="H52" s="11" t="s">
        <v>189</v>
      </c>
      <c r="I52" s="11" t="s">
        <v>189</v>
      </c>
      <c r="K52" s="11" t="s">
        <v>189</v>
      </c>
      <c r="L52" s="11" t="s">
        <v>189</v>
      </c>
      <c r="M52" s="11" t="s">
        <v>189</v>
      </c>
      <c r="O52" s="11">
        <f t="shared" ref="O52:O53" si="10">F52</f>
        <v>1</v>
      </c>
      <c r="P52" s="166"/>
      <c r="Q52" s="166"/>
      <c r="R52" s="167"/>
      <c r="U52" s="4"/>
      <c r="V52" s="4"/>
    </row>
    <row r="53" spans="1:22" x14ac:dyDescent="0.25">
      <c r="A53" s="55"/>
      <c r="B53" s="11"/>
      <c r="C53" s="11" t="s">
        <v>190</v>
      </c>
      <c r="D53" s="11"/>
      <c r="E53" s="11" t="s">
        <v>252</v>
      </c>
      <c r="F53" s="11">
        <v>35</v>
      </c>
      <c r="G53" s="11" t="s">
        <v>189</v>
      </c>
      <c r="H53" s="11" t="s">
        <v>189</v>
      </c>
      <c r="I53" s="11" t="s">
        <v>189</v>
      </c>
      <c r="K53" s="11" t="s">
        <v>189</v>
      </c>
      <c r="L53" s="11" t="s">
        <v>189</v>
      </c>
      <c r="M53" s="11" t="s">
        <v>189</v>
      </c>
      <c r="O53" s="11">
        <f t="shared" si="10"/>
        <v>35</v>
      </c>
      <c r="P53" s="166"/>
      <c r="Q53" s="166"/>
      <c r="R53" s="167"/>
      <c r="U53" s="4"/>
      <c r="V53" s="4"/>
    </row>
    <row r="54" spans="1:22" x14ac:dyDescent="0.25">
      <c r="A54" s="55"/>
      <c r="B54" s="11"/>
      <c r="C54" s="11" t="s">
        <v>190</v>
      </c>
      <c r="D54" s="11"/>
      <c r="E54" s="11" t="s">
        <v>253</v>
      </c>
      <c r="F54" s="11">
        <v>2</v>
      </c>
      <c r="G54" s="11" t="s">
        <v>189</v>
      </c>
      <c r="H54" s="11" t="s">
        <v>189</v>
      </c>
      <c r="I54" s="11" t="s">
        <v>189</v>
      </c>
      <c r="K54" s="11" t="s">
        <v>189</v>
      </c>
      <c r="L54" s="11" t="s">
        <v>189</v>
      </c>
      <c r="M54" s="11" t="s">
        <v>189</v>
      </c>
      <c r="O54" s="11">
        <f t="shared" si="9"/>
        <v>2</v>
      </c>
      <c r="P54" s="166"/>
      <c r="Q54" s="166"/>
      <c r="R54" s="167"/>
      <c r="U54" s="4"/>
      <c r="V54" s="4"/>
    </row>
    <row r="55" spans="1:22" ht="15.75" thickBot="1" x14ac:dyDescent="0.3">
      <c r="A55" s="55"/>
      <c r="B55" s="92"/>
      <c r="C55" s="92"/>
      <c r="D55" s="92"/>
      <c r="E55" s="92"/>
      <c r="F55" s="92"/>
      <c r="G55" s="92"/>
      <c r="H55" s="92"/>
      <c r="I55" s="92"/>
      <c r="K55" s="92"/>
      <c r="L55" s="92"/>
      <c r="M55" s="92"/>
      <c r="O55" s="92"/>
      <c r="P55" s="175"/>
      <c r="Q55" s="175"/>
      <c r="R55" s="176"/>
      <c r="U55" s="4"/>
      <c r="V55" s="4"/>
    </row>
    <row r="56" spans="1:22" ht="15.75" thickBot="1" x14ac:dyDescent="0.3">
      <c r="A56" s="55"/>
      <c r="B56" s="93" t="s">
        <v>124</v>
      </c>
      <c r="C56" s="94"/>
      <c r="D56" s="94"/>
      <c r="E56" s="94"/>
      <c r="F56" s="173">
        <f>SUM(F47:F55)</f>
        <v>44</v>
      </c>
      <c r="G56" s="173" t="s">
        <v>189</v>
      </c>
      <c r="H56" s="173" t="s">
        <v>189</v>
      </c>
      <c r="I56" s="208" t="s">
        <v>189</v>
      </c>
      <c r="K56" s="95" t="s">
        <v>189</v>
      </c>
      <c r="L56" s="95" t="s">
        <v>189</v>
      </c>
      <c r="M56" s="95" t="s">
        <v>189</v>
      </c>
      <c r="O56" s="158">
        <f>SUM(O47:O55)</f>
        <v>44</v>
      </c>
      <c r="P56" s="178"/>
      <c r="Q56" s="178"/>
      <c r="R56" s="179"/>
      <c r="U56" s="4"/>
      <c r="V56" s="4"/>
    </row>
    <row r="57" spans="1:22" s="4" customFormat="1" ht="12.75" x14ac:dyDescent="0.2">
      <c r="A57" s="55"/>
      <c r="K57" s="50"/>
    </row>
    <row r="58" spans="1:22" ht="63.75" x14ac:dyDescent="0.25">
      <c r="A58" s="55" t="str">
        <f>A28</f>
        <v>December, 2023</v>
      </c>
      <c r="B58" s="56" t="s">
        <v>142</v>
      </c>
      <c r="C58" s="56" t="s">
        <v>16</v>
      </c>
      <c r="D58" s="56" t="s">
        <v>104</v>
      </c>
      <c r="E58" s="56" t="s">
        <v>17</v>
      </c>
      <c r="F58" s="57" t="s">
        <v>18</v>
      </c>
      <c r="G58" s="57" t="s">
        <v>19</v>
      </c>
      <c r="H58" s="57" t="s">
        <v>20</v>
      </c>
      <c r="I58" s="57" t="s">
        <v>103</v>
      </c>
      <c r="J58" s="72"/>
      <c r="K58" s="57" t="s">
        <v>135</v>
      </c>
      <c r="L58" s="57" t="s">
        <v>136</v>
      </c>
      <c r="M58" s="57" t="s">
        <v>137</v>
      </c>
      <c r="N58" s="72"/>
      <c r="O58" s="273" t="s">
        <v>152</v>
      </c>
      <c r="P58" s="274"/>
      <c r="Q58" s="274"/>
      <c r="R58" s="275"/>
      <c r="U58" s="4"/>
      <c r="V58" s="4"/>
    </row>
    <row r="59" spans="1:22" x14ac:dyDescent="0.25">
      <c r="A59" s="55"/>
      <c r="B59" s="11"/>
      <c r="C59" s="11" t="s">
        <v>190</v>
      </c>
      <c r="D59" s="11"/>
      <c r="E59" s="157" t="s">
        <v>240</v>
      </c>
      <c r="F59" s="11">
        <v>1</v>
      </c>
      <c r="G59" s="11" t="s">
        <v>189</v>
      </c>
      <c r="H59" s="11" t="s">
        <v>189</v>
      </c>
      <c r="I59" s="11" t="s">
        <v>189</v>
      </c>
      <c r="K59" s="11" t="s">
        <v>189</v>
      </c>
      <c r="L59" s="11" t="s">
        <v>189</v>
      </c>
      <c r="M59" s="11" t="s">
        <v>189</v>
      </c>
      <c r="O59" s="11">
        <f>F59</f>
        <v>1</v>
      </c>
      <c r="P59" s="174"/>
      <c r="Q59" s="174"/>
      <c r="R59" s="135"/>
      <c r="U59" s="4"/>
      <c r="V59" s="4"/>
    </row>
    <row r="60" spans="1:22" x14ac:dyDescent="0.25">
      <c r="A60" s="55"/>
      <c r="B60" s="11"/>
      <c r="C60" s="11" t="s">
        <v>190</v>
      </c>
      <c r="D60" s="11"/>
      <c r="E60" s="11" t="s">
        <v>247</v>
      </c>
      <c r="F60" s="11">
        <v>1</v>
      </c>
      <c r="G60" s="11" t="s">
        <v>189</v>
      </c>
      <c r="H60" s="11" t="s">
        <v>189</v>
      </c>
      <c r="I60" s="11" t="s">
        <v>189</v>
      </c>
      <c r="K60" s="11" t="s">
        <v>189</v>
      </c>
      <c r="L60" s="11" t="s">
        <v>189</v>
      </c>
      <c r="M60" s="11" t="s">
        <v>189</v>
      </c>
      <c r="O60" s="11">
        <f t="shared" ref="O60" si="11">F60</f>
        <v>1</v>
      </c>
      <c r="P60" s="174"/>
      <c r="Q60" s="174"/>
      <c r="R60" s="135"/>
      <c r="U60" s="4"/>
      <c r="V60" s="4"/>
    </row>
    <row r="61" spans="1:22" x14ac:dyDescent="0.25">
      <c r="A61" s="55"/>
      <c r="B61" s="11"/>
      <c r="C61" s="11" t="s">
        <v>190</v>
      </c>
      <c r="D61" s="11"/>
      <c r="E61" s="11" t="s">
        <v>248</v>
      </c>
      <c r="F61" s="11">
        <v>0</v>
      </c>
      <c r="G61" s="11" t="s">
        <v>189</v>
      </c>
      <c r="H61" s="11" t="s">
        <v>189</v>
      </c>
      <c r="I61" s="11" t="s">
        <v>189</v>
      </c>
      <c r="K61" s="11" t="s">
        <v>189</v>
      </c>
      <c r="L61" s="11" t="s">
        <v>189</v>
      </c>
      <c r="M61" s="11" t="s">
        <v>189</v>
      </c>
      <c r="O61" s="11">
        <f t="shared" ref="O61" si="12">F61</f>
        <v>0</v>
      </c>
      <c r="P61" s="174"/>
      <c r="Q61" s="174"/>
      <c r="R61" s="135"/>
      <c r="U61" s="4"/>
      <c r="V61" s="4"/>
    </row>
    <row r="62" spans="1:22" x14ac:dyDescent="0.25">
      <c r="A62" s="55"/>
      <c r="B62" s="11"/>
      <c r="C62" s="11" t="s">
        <v>190</v>
      </c>
      <c r="D62" s="11"/>
      <c r="E62" s="11" t="s">
        <v>251</v>
      </c>
      <c r="F62" s="11">
        <v>1</v>
      </c>
      <c r="G62" s="11" t="s">
        <v>189</v>
      </c>
      <c r="H62" s="11" t="s">
        <v>189</v>
      </c>
      <c r="I62" s="11" t="s">
        <v>189</v>
      </c>
      <c r="K62" s="11" t="s">
        <v>189</v>
      </c>
      <c r="L62" s="11" t="s">
        <v>189</v>
      </c>
      <c r="M62" s="11" t="s">
        <v>189</v>
      </c>
      <c r="O62" s="11">
        <f t="shared" ref="O62" si="13">F62</f>
        <v>1</v>
      </c>
      <c r="P62" s="174"/>
      <c r="Q62" s="174"/>
      <c r="R62" s="135"/>
      <c r="U62" s="4"/>
      <c r="V62" s="4"/>
    </row>
    <row r="63" spans="1:22" x14ac:dyDescent="0.25">
      <c r="A63" s="55"/>
      <c r="B63" s="11"/>
      <c r="C63" s="11" t="s">
        <v>190</v>
      </c>
      <c r="D63" s="11"/>
      <c r="E63" s="11" t="s">
        <v>252</v>
      </c>
      <c r="F63" s="11">
        <v>17</v>
      </c>
      <c r="G63" s="11" t="s">
        <v>189</v>
      </c>
      <c r="H63" s="11" t="s">
        <v>189</v>
      </c>
      <c r="I63" s="11" t="s">
        <v>189</v>
      </c>
      <c r="K63" s="11" t="s">
        <v>189</v>
      </c>
      <c r="L63" s="11" t="s">
        <v>189</v>
      </c>
      <c r="M63" s="11" t="s">
        <v>189</v>
      </c>
      <c r="O63" s="11">
        <f t="shared" ref="O63" si="14">F63</f>
        <v>17</v>
      </c>
      <c r="P63" s="174"/>
      <c r="Q63" s="174"/>
      <c r="R63" s="135"/>
      <c r="U63" s="4"/>
      <c r="V63" s="4"/>
    </row>
    <row r="64" spans="1:22" x14ac:dyDescent="0.25">
      <c r="A64" s="55"/>
      <c r="B64" s="11"/>
      <c r="C64" s="11" t="s">
        <v>190</v>
      </c>
      <c r="D64" s="11"/>
      <c r="E64" s="11" t="s">
        <v>253</v>
      </c>
      <c r="F64" s="11">
        <v>1</v>
      </c>
      <c r="G64" s="11" t="s">
        <v>189</v>
      </c>
      <c r="H64" s="11" t="s">
        <v>189</v>
      </c>
      <c r="I64" s="11" t="s">
        <v>189</v>
      </c>
      <c r="K64" s="11" t="s">
        <v>189</v>
      </c>
      <c r="L64" s="11" t="s">
        <v>189</v>
      </c>
      <c r="M64" s="11" t="s">
        <v>189</v>
      </c>
      <c r="O64" s="11">
        <f t="shared" ref="O64" si="15">F64</f>
        <v>1</v>
      </c>
      <c r="P64" s="174"/>
      <c r="Q64" s="174"/>
      <c r="R64" s="135"/>
      <c r="U64" s="4"/>
      <c r="V64" s="4"/>
    </row>
    <row r="65" spans="1:22" ht="15.75" thickBot="1" x14ac:dyDescent="0.3">
      <c r="A65" s="55"/>
      <c r="B65" s="92"/>
      <c r="C65" s="92"/>
      <c r="D65" s="92"/>
      <c r="E65" s="92"/>
      <c r="F65" s="92"/>
      <c r="G65" s="92"/>
      <c r="H65" s="92"/>
      <c r="I65" s="92"/>
      <c r="K65" s="92"/>
      <c r="L65" s="92"/>
      <c r="M65" s="92"/>
      <c r="O65" s="92"/>
      <c r="P65" s="175"/>
      <c r="Q65" s="175"/>
      <c r="R65" s="176"/>
      <c r="U65" s="4"/>
      <c r="V65" s="4"/>
    </row>
    <row r="66" spans="1:22" ht="15.75" thickBot="1" x14ac:dyDescent="0.3">
      <c r="A66" s="55"/>
      <c r="B66" s="93" t="s">
        <v>124</v>
      </c>
      <c r="C66" s="94"/>
      <c r="D66" s="94"/>
      <c r="E66" s="94"/>
      <c r="F66" s="173">
        <f>SUM(F59:F65)</f>
        <v>21</v>
      </c>
      <c r="G66" s="95" t="s">
        <v>189</v>
      </c>
      <c r="H66" s="95" t="s">
        <v>189</v>
      </c>
      <c r="I66" s="99" t="s">
        <v>189</v>
      </c>
      <c r="K66" s="95" t="s">
        <v>189</v>
      </c>
      <c r="L66" s="95" t="s">
        <v>189</v>
      </c>
      <c r="M66" s="95" t="s">
        <v>189</v>
      </c>
      <c r="O66" s="158">
        <f>SUM(O59:O65)</f>
        <v>21</v>
      </c>
      <c r="P66" s="178"/>
      <c r="Q66" s="178"/>
      <c r="R66" s="179"/>
      <c r="U66" s="4"/>
      <c r="V66" s="4"/>
    </row>
    <row r="67" spans="1:22" s="4" customFormat="1" ht="12.75" x14ac:dyDescent="0.2">
      <c r="A67" s="55"/>
      <c r="K67" s="50"/>
    </row>
    <row r="68" spans="1:22" ht="63.75" x14ac:dyDescent="0.25">
      <c r="A68" s="55" t="str">
        <f>A38</f>
        <v>December, 2019</v>
      </c>
      <c r="B68" s="56" t="s">
        <v>142</v>
      </c>
      <c r="C68" s="56" t="s">
        <v>16</v>
      </c>
      <c r="D68" s="56" t="s">
        <v>104</v>
      </c>
      <c r="E68" s="56" t="s">
        <v>17</v>
      </c>
      <c r="F68" s="57" t="s">
        <v>18</v>
      </c>
      <c r="G68" s="57" t="s">
        <v>19</v>
      </c>
      <c r="H68" s="57" t="s">
        <v>20</v>
      </c>
      <c r="I68" s="57" t="s">
        <v>103</v>
      </c>
      <c r="J68" s="72"/>
      <c r="K68" s="57" t="s">
        <v>135</v>
      </c>
      <c r="L68" s="57" t="s">
        <v>136</v>
      </c>
      <c r="M68" s="57" t="s">
        <v>137</v>
      </c>
      <c r="N68" s="72"/>
      <c r="O68" s="273" t="s">
        <v>152</v>
      </c>
      <c r="P68" s="274"/>
      <c r="Q68" s="274"/>
      <c r="R68" s="275"/>
      <c r="U68" s="4"/>
      <c r="V68" s="4"/>
    </row>
    <row r="69" spans="1:22" x14ac:dyDescent="0.25">
      <c r="A69" s="55"/>
      <c r="B69" s="11"/>
      <c r="C69" s="11" t="s">
        <v>190</v>
      </c>
      <c r="D69" s="11"/>
      <c r="E69" s="157">
        <v>0</v>
      </c>
      <c r="F69" s="11">
        <v>0</v>
      </c>
      <c r="G69" s="11">
        <v>0</v>
      </c>
      <c r="H69" s="11">
        <v>0</v>
      </c>
      <c r="I69" s="11">
        <v>0</v>
      </c>
      <c r="K69" s="11" t="s">
        <v>189</v>
      </c>
      <c r="L69" s="11" t="s">
        <v>189</v>
      </c>
      <c r="M69" s="11" t="s">
        <v>189</v>
      </c>
      <c r="O69" s="11" t="s">
        <v>189</v>
      </c>
      <c r="P69" s="174"/>
      <c r="Q69" s="174"/>
      <c r="R69" s="135"/>
      <c r="U69" s="4"/>
      <c r="V69" s="4"/>
    </row>
    <row r="70" spans="1:22" x14ac:dyDescent="0.25">
      <c r="A70" s="55"/>
      <c r="B70" s="11"/>
      <c r="C70" s="11" t="s">
        <v>190</v>
      </c>
      <c r="D70" s="11"/>
      <c r="E70" s="157" t="s">
        <v>248</v>
      </c>
      <c r="F70" s="11">
        <v>1</v>
      </c>
      <c r="G70" s="11">
        <v>0</v>
      </c>
      <c r="H70" s="11">
        <v>0</v>
      </c>
      <c r="I70" s="11">
        <v>0</v>
      </c>
      <c r="K70" s="11" t="s">
        <v>189</v>
      </c>
      <c r="L70" s="11" t="s">
        <v>189</v>
      </c>
      <c r="M70" s="11" t="s">
        <v>189</v>
      </c>
      <c r="O70" s="11" t="s">
        <v>189</v>
      </c>
      <c r="P70" s="174"/>
      <c r="Q70" s="174"/>
      <c r="R70" s="135"/>
      <c r="U70" s="4"/>
      <c r="V70" s="4"/>
    </row>
    <row r="71" spans="1:22" x14ac:dyDescent="0.25">
      <c r="A71" s="55"/>
      <c r="B71" s="11"/>
      <c r="C71" s="11" t="s">
        <v>190</v>
      </c>
      <c r="D71" s="11"/>
      <c r="E71" s="157" t="s">
        <v>252</v>
      </c>
      <c r="F71" s="11">
        <v>10</v>
      </c>
      <c r="G71" s="11">
        <v>0</v>
      </c>
      <c r="H71" s="11">
        <v>0</v>
      </c>
      <c r="I71" s="11">
        <v>0</v>
      </c>
      <c r="K71" s="11" t="s">
        <v>189</v>
      </c>
      <c r="L71" s="11" t="s">
        <v>189</v>
      </c>
      <c r="M71" s="11" t="s">
        <v>189</v>
      </c>
      <c r="O71" s="11" t="s">
        <v>189</v>
      </c>
      <c r="P71" s="174"/>
      <c r="Q71" s="174"/>
      <c r="R71" s="135"/>
      <c r="U71" s="4"/>
      <c r="V71" s="4"/>
    </row>
    <row r="72" spans="1:22" x14ac:dyDescent="0.25">
      <c r="A72" s="55"/>
      <c r="B72" s="11"/>
      <c r="C72" s="11" t="s">
        <v>190</v>
      </c>
      <c r="D72" s="11"/>
      <c r="E72" s="157" t="s">
        <v>253</v>
      </c>
      <c r="F72" s="11">
        <v>1</v>
      </c>
      <c r="G72" s="11">
        <v>0</v>
      </c>
      <c r="H72" s="11">
        <v>0</v>
      </c>
      <c r="I72" s="11">
        <v>0</v>
      </c>
      <c r="K72" s="11" t="s">
        <v>189</v>
      </c>
      <c r="L72" s="11" t="s">
        <v>189</v>
      </c>
      <c r="M72" s="11" t="s">
        <v>189</v>
      </c>
      <c r="O72" s="11" t="s">
        <v>189</v>
      </c>
      <c r="P72" s="174"/>
      <c r="Q72" s="174"/>
      <c r="R72" s="135"/>
      <c r="U72" s="4"/>
      <c r="V72" s="4"/>
    </row>
    <row r="73" spans="1:22" ht="15.75" thickBot="1" x14ac:dyDescent="0.3">
      <c r="A73" s="55"/>
      <c r="B73" s="92"/>
      <c r="C73" s="92"/>
      <c r="D73" s="92"/>
      <c r="E73" s="92"/>
      <c r="F73" s="92"/>
      <c r="G73" s="92"/>
      <c r="H73" s="92"/>
      <c r="I73" s="92"/>
      <c r="K73" s="92"/>
      <c r="L73" s="92"/>
      <c r="M73" s="92"/>
      <c r="O73" s="92"/>
      <c r="P73" s="175"/>
      <c r="Q73" s="175"/>
      <c r="R73" s="176"/>
      <c r="U73" s="4"/>
      <c r="V73" s="4"/>
    </row>
    <row r="74" spans="1:22" ht="15.75" thickBot="1" x14ac:dyDescent="0.3">
      <c r="A74" s="55"/>
      <c r="B74" s="93" t="s">
        <v>124</v>
      </c>
      <c r="C74" s="94"/>
      <c r="D74" s="94"/>
      <c r="E74" s="94"/>
      <c r="F74" s="173">
        <f>SUM(F69:F73)</f>
        <v>12</v>
      </c>
      <c r="G74" s="173">
        <f>SUM(G69:G73)</f>
        <v>0</v>
      </c>
      <c r="H74" s="173">
        <f>SUM(H69:H73)</f>
        <v>0</v>
      </c>
      <c r="I74" s="208">
        <f>IFERROR(AVERAGEIF(I69:I73,"&gt;0"),0)</f>
        <v>0</v>
      </c>
      <c r="K74" s="97" t="s">
        <v>189</v>
      </c>
      <c r="L74" s="95" t="s">
        <v>189</v>
      </c>
      <c r="M74" s="96" t="s">
        <v>189</v>
      </c>
      <c r="O74" s="173" t="s">
        <v>189</v>
      </c>
      <c r="P74" s="178"/>
      <c r="Q74" s="178"/>
      <c r="R74" s="179"/>
      <c r="U74" s="4"/>
      <c r="V74" s="4"/>
    </row>
    <row r="75" spans="1:22" s="4" customFormat="1" ht="12.75" x14ac:dyDescent="0.2">
      <c r="A75" s="55"/>
    </row>
    <row r="76" spans="1:22" s="4" customFormat="1" ht="12.75" x14ac:dyDescent="0.2"/>
    <row r="77" spans="1:22" s="4" customFormat="1" ht="12.75" hidden="1" x14ac:dyDescent="0.2">
      <c r="K77" s="50"/>
      <c r="O77" s="50"/>
    </row>
    <row r="78" spans="1:22" s="4" customFormat="1" ht="12.75" hidden="1" x14ac:dyDescent="0.2">
      <c r="K78" s="50"/>
      <c r="O78" s="50"/>
    </row>
    <row r="79" spans="1:22" s="4" customFormat="1" ht="12.75" hidden="1" x14ac:dyDescent="0.2">
      <c r="K79" s="50"/>
      <c r="O79" s="50"/>
    </row>
    <row r="80" spans="1:22" s="4" customFormat="1" ht="12.75" hidden="1" x14ac:dyDescent="0.2">
      <c r="K80" s="50"/>
      <c r="O80" s="50"/>
    </row>
    <row r="81" spans="11:15" s="4" customFormat="1" ht="12.75" hidden="1" x14ac:dyDescent="0.2">
      <c r="K81" s="50"/>
      <c r="O81" s="50"/>
    </row>
    <row r="82" spans="11:15" x14ac:dyDescent="0.25"/>
    <row r="83" spans="11:15" x14ac:dyDescent="0.25"/>
    <row r="84" spans="11:15" x14ac:dyDescent="0.25"/>
    <row r="85" spans="11:15" x14ac:dyDescent="0.25"/>
    <row r="86" spans="11:15" x14ac:dyDescent="0.25"/>
    <row r="87" spans="11:15" x14ac:dyDescent="0.25"/>
    <row r="88" spans="11:15" x14ac:dyDescent="0.25"/>
    <row r="89" spans="11:15" x14ac:dyDescent="0.25"/>
    <row r="90" spans="11:15" x14ac:dyDescent="0.25"/>
    <row r="91" spans="11:15" x14ac:dyDescent="0.25"/>
    <row r="92" spans="11:15" x14ac:dyDescent="0.25"/>
    <row r="93" spans="11:15" x14ac:dyDescent="0.25"/>
    <row r="94" spans="11:15" x14ac:dyDescent="0.25"/>
    <row r="95" spans="11:15" x14ac:dyDescent="0.25"/>
    <row r="96" spans="11:15"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sheetData>
  <mergeCells count="12285">
    <mergeCell ref="K2:L5"/>
    <mergeCell ref="O16:R16"/>
    <mergeCell ref="O2:Q6"/>
    <mergeCell ref="DW29:DZ29"/>
    <mergeCell ref="EA29:ED29"/>
    <mergeCell ref="EE29:EH29"/>
    <mergeCell ref="EI29:EL29"/>
    <mergeCell ref="EM29:EP29"/>
    <mergeCell ref="DC29:DF29"/>
    <mergeCell ref="DG29:DJ29"/>
    <mergeCell ref="DK29:DN29"/>
    <mergeCell ref="DO29:DR29"/>
    <mergeCell ref="DS29:DV29"/>
    <mergeCell ref="CI29:CL29"/>
    <mergeCell ref="CM29:CP29"/>
    <mergeCell ref="CQ29:CT29"/>
    <mergeCell ref="CU29:CX29"/>
    <mergeCell ref="CY29:DB29"/>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BW29:BZ29"/>
    <mergeCell ref="CA29:CD29"/>
    <mergeCell ref="CE29:CH29"/>
    <mergeCell ref="O28:R28"/>
    <mergeCell ref="O8:R9"/>
    <mergeCell ref="JG29:JJ29"/>
    <mergeCell ref="JK29:JN29"/>
    <mergeCell ref="JO29:JR29"/>
    <mergeCell ref="JS29:JV29"/>
    <mergeCell ref="JW29:JZ29"/>
    <mergeCell ref="IM29:IP29"/>
    <mergeCell ref="IQ29:IT29"/>
    <mergeCell ref="IU29:IX29"/>
    <mergeCell ref="IY29:JB29"/>
    <mergeCell ref="JC29:JF29"/>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FK29:FN29"/>
    <mergeCell ref="FO29:FR29"/>
    <mergeCell ref="FS29:FV29"/>
    <mergeCell ref="FW29:FZ29"/>
    <mergeCell ref="GA29:GD29"/>
    <mergeCell ref="EQ29:ET29"/>
    <mergeCell ref="EU29:EX29"/>
    <mergeCell ref="EY29:FB29"/>
    <mergeCell ref="FC29:FF29"/>
    <mergeCell ref="FG29:FJ29"/>
    <mergeCell ref="OQ29:OT29"/>
    <mergeCell ref="OU29:OX29"/>
    <mergeCell ref="OY29:PB29"/>
    <mergeCell ref="PC29:PF29"/>
    <mergeCell ref="PG29:PJ29"/>
    <mergeCell ref="NW29:NZ29"/>
    <mergeCell ref="OA29:OD29"/>
    <mergeCell ref="OE29:OH29"/>
    <mergeCell ref="OI29:OL29"/>
    <mergeCell ref="OM29:OP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KU29:KX29"/>
    <mergeCell ref="KY29:LB29"/>
    <mergeCell ref="LC29:LF29"/>
    <mergeCell ref="LG29:LJ29"/>
    <mergeCell ref="LK29:LN29"/>
    <mergeCell ref="KA29:KD29"/>
    <mergeCell ref="KE29:KH29"/>
    <mergeCell ref="KI29:KL29"/>
    <mergeCell ref="KM29:KP29"/>
    <mergeCell ref="KQ29:KT29"/>
    <mergeCell ref="UA29:UD29"/>
    <mergeCell ref="UE29:UH29"/>
    <mergeCell ref="UI29:UL29"/>
    <mergeCell ref="UM29:UP29"/>
    <mergeCell ref="UQ29:UT29"/>
    <mergeCell ref="TG29:TJ29"/>
    <mergeCell ref="TK29:TN29"/>
    <mergeCell ref="TO29:TR29"/>
    <mergeCell ref="TS29:TV29"/>
    <mergeCell ref="TW29:TZ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QE29:QH29"/>
    <mergeCell ref="QI29:QL29"/>
    <mergeCell ref="QM29:QP29"/>
    <mergeCell ref="QQ29:QT29"/>
    <mergeCell ref="QU29:QX29"/>
    <mergeCell ref="PK29:PN29"/>
    <mergeCell ref="PO29:PR29"/>
    <mergeCell ref="PS29:PV29"/>
    <mergeCell ref="PW29:PZ29"/>
    <mergeCell ref="QA29:QD29"/>
    <mergeCell ref="ZK29:ZN29"/>
    <mergeCell ref="ZO29:ZR29"/>
    <mergeCell ref="ZS29:ZV29"/>
    <mergeCell ref="ZW29:ZZ29"/>
    <mergeCell ref="AAA29:AAD29"/>
    <mergeCell ref="YQ29:YT29"/>
    <mergeCell ref="YU29:YX29"/>
    <mergeCell ref="YY29:ZB29"/>
    <mergeCell ref="ZC29:ZF29"/>
    <mergeCell ref="ZG29:ZJ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VO29:VR29"/>
    <mergeCell ref="VS29:VV29"/>
    <mergeCell ref="VW29:VZ29"/>
    <mergeCell ref="WA29:WD29"/>
    <mergeCell ref="WE29:WH29"/>
    <mergeCell ref="UU29:UX29"/>
    <mergeCell ref="UY29:VB29"/>
    <mergeCell ref="VC29:VF29"/>
    <mergeCell ref="VG29:VJ29"/>
    <mergeCell ref="VK29:VN29"/>
    <mergeCell ref="AEU29:AEX29"/>
    <mergeCell ref="AEY29:AFB29"/>
    <mergeCell ref="AFC29:AFF29"/>
    <mergeCell ref="AFG29:AFJ29"/>
    <mergeCell ref="AFK29:AFN29"/>
    <mergeCell ref="AEA29:AED29"/>
    <mergeCell ref="AEE29:AEH29"/>
    <mergeCell ref="AEI29:AEL29"/>
    <mergeCell ref="AEM29:AEP29"/>
    <mergeCell ref="AEQ29:AET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AY29:ABB29"/>
    <mergeCell ref="ABC29:ABF29"/>
    <mergeCell ref="ABG29:ABJ29"/>
    <mergeCell ref="ABK29:ABN29"/>
    <mergeCell ref="ABO29:ABR29"/>
    <mergeCell ref="AAE29:AAH29"/>
    <mergeCell ref="AAI29:AAL29"/>
    <mergeCell ref="AAM29:AAP29"/>
    <mergeCell ref="AAQ29:AAT29"/>
    <mergeCell ref="AAU29:AAX29"/>
    <mergeCell ref="AKE29:AKH29"/>
    <mergeCell ref="AKI29:AKL29"/>
    <mergeCell ref="AKM29:AKP29"/>
    <mergeCell ref="AKQ29:AKT29"/>
    <mergeCell ref="AKU29:AKX29"/>
    <mergeCell ref="AJK29:AJN29"/>
    <mergeCell ref="AJO29:AJR29"/>
    <mergeCell ref="AJS29:AJV29"/>
    <mergeCell ref="AJW29:AJZ29"/>
    <mergeCell ref="AKA29:AKD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GI29:AGL29"/>
    <mergeCell ref="AGM29:AGP29"/>
    <mergeCell ref="AGQ29:AGT29"/>
    <mergeCell ref="AGU29:AGX29"/>
    <mergeCell ref="AGY29:AHB29"/>
    <mergeCell ref="AFO29:AFR29"/>
    <mergeCell ref="AFS29:AFV29"/>
    <mergeCell ref="AFW29:AFZ29"/>
    <mergeCell ref="AGA29:AGD29"/>
    <mergeCell ref="AGE29:AGH29"/>
    <mergeCell ref="APO29:APR29"/>
    <mergeCell ref="APS29:APV29"/>
    <mergeCell ref="APW29:APZ29"/>
    <mergeCell ref="AQA29:AQD29"/>
    <mergeCell ref="AQE29:AQH29"/>
    <mergeCell ref="AOU29:AOX29"/>
    <mergeCell ref="AOY29:APB29"/>
    <mergeCell ref="APC29:APF29"/>
    <mergeCell ref="APG29:APJ29"/>
    <mergeCell ref="APK29:APN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LS29:ALV29"/>
    <mergeCell ref="ALW29:ALZ29"/>
    <mergeCell ref="AMA29:AMD29"/>
    <mergeCell ref="AME29:AMH29"/>
    <mergeCell ref="AMI29:AML29"/>
    <mergeCell ref="AKY29:ALB29"/>
    <mergeCell ref="ALC29:ALF29"/>
    <mergeCell ref="ALG29:ALJ29"/>
    <mergeCell ref="ALK29:ALN29"/>
    <mergeCell ref="ALO29:ALR29"/>
    <mergeCell ref="AUY29:AVB29"/>
    <mergeCell ref="AVC29:AVF29"/>
    <mergeCell ref="AVG29:AVJ29"/>
    <mergeCell ref="AVK29:AVN29"/>
    <mergeCell ref="AVO29:AVR29"/>
    <mergeCell ref="AUE29:AUH29"/>
    <mergeCell ref="AUI29:AUL29"/>
    <mergeCell ref="AUM29:AUP29"/>
    <mergeCell ref="AUQ29:AUT29"/>
    <mergeCell ref="AUU29:AUX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ARC29:ARF29"/>
    <mergeCell ref="ARG29:ARJ29"/>
    <mergeCell ref="ARK29:ARN29"/>
    <mergeCell ref="ARO29:ARR29"/>
    <mergeCell ref="ARS29:ARV29"/>
    <mergeCell ref="AQI29:AQL29"/>
    <mergeCell ref="AQM29:AQP29"/>
    <mergeCell ref="AQQ29:AQT29"/>
    <mergeCell ref="AQU29:AQX29"/>
    <mergeCell ref="AQY29:ARB29"/>
    <mergeCell ref="BAI29:BAL29"/>
    <mergeCell ref="BAM29:BAP29"/>
    <mergeCell ref="BAQ29:BAT29"/>
    <mergeCell ref="BAU29:BAX29"/>
    <mergeCell ref="BAY29:BBB29"/>
    <mergeCell ref="AZO29:AZR29"/>
    <mergeCell ref="AZS29:AZV29"/>
    <mergeCell ref="AZW29:AZZ29"/>
    <mergeCell ref="BAA29:BAD29"/>
    <mergeCell ref="BAE29:BAH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AWM29:AWP29"/>
    <mergeCell ref="AWQ29:AWT29"/>
    <mergeCell ref="AWU29:AWX29"/>
    <mergeCell ref="AWY29:AXB29"/>
    <mergeCell ref="AXC29:AXF29"/>
    <mergeCell ref="AVS29:AVV29"/>
    <mergeCell ref="AVW29:AVZ29"/>
    <mergeCell ref="AWA29:AWD29"/>
    <mergeCell ref="AWE29:AWH29"/>
    <mergeCell ref="AWI29:AWL29"/>
    <mergeCell ref="BFS29:BFV29"/>
    <mergeCell ref="BFW29:BFZ29"/>
    <mergeCell ref="BGA29:BGD29"/>
    <mergeCell ref="BGE29:BGH29"/>
    <mergeCell ref="BGI29:BGL29"/>
    <mergeCell ref="BEY29:BFB29"/>
    <mergeCell ref="BFC29:BFF29"/>
    <mergeCell ref="BFG29:BFJ29"/>
    <mergeCell ref="BFK29:BFN29"/>
    <mergeCell ref="BFO29:BFR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BW29:BBZ29"/>
    <mergeCell ref="BCA29:BCD29"/>
    <mergeCell ref="BCE29:BCH29"/>
    <mergeCell ref="BCI29:BCL29"/>
    <mergeCell ref="BCM29:BCP29"/>
    <mergeCell ref="BBC29:BBF29"/>
    <mergeCell ref="BBG29:BBJ29"/>
    <mergeCell ref="BBK29:BBN29"/>
    <mergeCell ref="BBO29:BBR29"/>
    <mergeCell ref="BBS29:BBV29"/>
    <mergeCell ref="BLC29:BLF29"/>
    <mergeCell ref="BLG29:BLJ29"/>
    <mergeCell ref="BLK29:BLN29"/>
    <mergeCell ref="BLO29:BLR29"/>
    <mergeCell ref="BLS29:BLV29"/>
    <mergeCell ref="BKI29:BKL29"/>
    <mergeCell ref="BKM29:BKP29"/>
    <mergeCell ref="BKQ29:BKT29"/>
    <mergeCell ref="BKU29:BKX29"/>
    <mergeCell ref="BKY29:BLB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HG29:BHJ29"/>
    <mergeCell ref="BHK29:BHN29"/>
    <mergeCell ref="BHO29:BHR29"/>
    <mergeCell ref="BHS29:BHV29"/>
    <mergeCell ref="BHW29:BHZ29"/>
    <mergeCell ref="BGM29:BGP29"/>
    <mergeCell ref="BGQ29:BGT29"/>
    <mergeCell ref="BGU29:BGX29"/>
    <mergeCell ref="BGY29:BHB29"/>
    <mergeCell ref="BHC29:BHF29"/>
    <mergeCell ref="BQM29:BQP29"/>
    <mergeCell ref="BQQ29:BQT29"/>
    <mergeCell ref="BQU29:BQX29"/>
    <mergeCell ref="BQY29:BRB29"/>
    <mergeCell ref="BRC29:BRF29"/>
    <mergeCell ref="BPS29:BPV29"/>
    <mergeCell ref="BPW29:BPZ29"/>
    <mergeCell ref="BQA29:BQD29"/>
    <mergeCell ref="BQE29:BQH29"/>
    <mergeCell ref="BQI29:BQL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MQ29:BMT29"/>
    <mergeCell ref="BMU29:BMX29"/>
    <mergeCell ref="BMY29:BNB29"/>
    <mergeCell ref="BNC29:BNF29"/>
    <mergeCell ref="BNG29:BNJ29"/>
    <mergeCell ref="BLW29:BLZ29"/>
    <mergeCell ref="BMA29:BMD29"/>
    <mergeCell ref="BME29:BMH29"/>
    <mergeCell ref="BMI29:BML29"/>
    <mergeCell ref="BMM29:BMP29"/>
    <mergeCell ref="BVW29:BVZ29"/>
    <mergeCell ref="BWA29:BWD29"/>
    <mergeCell ref="BWE29:BWH29"/>
    <mergeCell ref="BWI29:BWL29"/>
    <mergeCell ref="BWM29:BWP29"/>
    <mergeCell ref="BVC29:BVF29"/>
    <mergeCell ref="BVG29:BVJ29"/>
    <mergeCell ref="BVK29:BVN29"/>
    <mergeCell ref="BVO29:BVR29"/>
    <mergeCell ref="BVS29:BVV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BSA29:BSD29"/>
    <mergeCell ref="BSE29:BSH29"/>
    <mergeCell ref="BSI29:BSL29"/>
    <mergeCell ref="BSM29:BSP29"/>
    <mergeCell ref="BSQ29:BST29"/>
    <mergeCell ref="BRG29:BRJ29"/>
    <mergeCell ref="BRK29:BRN29"/>
    <mergeCell ref="BRO29:BRR29"/>
    <mergeCell ref="BRS29:BRV29"/>
    <mergeCell ref="BRW29:BRZ29"/>
    <mergeCell ref="CBG29:CBJ29"/>
    <mergeCell ref="CBK29:CBN29"/>
    <mergeCell ref="CBO29:CBR29"/>
    <mergeCell ref="CBS29:CBV29"/>
    <mergeCell ref="CBW29:CBZ29"/>
    <mergeCell ref="CAM29:CAP29"/>
    <mergeCell ref="CAQ29:CAT29"/>
    <mergeCell ref="CAU29:CAX29"/>
    <mergeCell ref="CAY29:CBB29"/>
    <mergeCell ref="CBC29:CBF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BXK29:BXN29"/>
    <mergeCell ref="BXO29:BXR29"/>
    <mergeCell ref="BXS29:BXV29"/>
    <mergeCell ref="BXW29:BXZ29"/>
    <mergeCell ref="BYA29:BYD29"/>
    <mergeCell ref="BWQ29:BWT29"/>
    <mergeCell ref="BWU29:BWX29"/>
    <mergeCell ref="BWY29:BXB29"/>
    <mergeCell ref="BXC29:BXF29"/>
    <mergeCell ref="BXG29:BXJ29"/>
    <mergeCell ref="CGQ29:CGT29"/>
    <mergeCell ref="CGU29:CGX29"/>
    <mergeCell ref="CGY29:CHB29"/>
    <mergeCell ref="CHC29:CHF29"/>
    <mergeCell ref="CHG29:CHJ29"/>
    <mergeCell ref="CFW29:CFZ29"/>
    <mergeCell ref="CGA29:CGD29"/>
    <mergeCell ref="CGE29:CGH29"/>
    <mergeCell ref="CGI29:CGL29"/>
    <mergeCell ref="CGM29:CGP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CU29:CCX29"/>
    <mergeCell ref="CCY29:CDB29"/>
    <mergeCell ref="CDC29:CDF29"/>
    <mergeCell ref="CDG29:CDJ29"/>
    <mergeCell ref="CDK29:CDN29"/>
    <mergeCell ref="CCA29:CCD29"/>
    <mergeCell ref="CCE29:CCH29"/>
    <mergeCell ref="CCI29:CCL29"/>
    <mergeCell ref="CCM29:CCP29"/>
    <mergeCell ref="CCQ29:CCT29"/>
    <mergeCell ref="CMA29:CMD29"/>
    <mergeCell ref="CME29:CMH29"/>
    <mergeCell ref="CMI29:CML29"/>
    <mergeCell ref="CMM29:CMP29"/>
    <mergeCell ref="CMQ29:CMT29"/>
    <mergeCell ref="CLG29:CLJ29"/>
    <mergeCell ref="CLK29:CLN29"/>
    <mergeCell ref="CLO29:CLR29"/>
    <mergeCell ref="CLS29:CLV29"/>
    <mergeCell ref="CLW29:CLZ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IE29:CIH29"/>
    <mergeCell ref="CII29:CIL29"/>
    <mergeCell ref="CIM29:CIP29"/>
    <mergeCell ref="CIQ29:CIT29"/>
    <mergeCell ref="CIU29:CIX29"/>
    <mergeCell ref="CHK29:CHN29"/>
    <mergeCell ref="CHO29:CHR29"/>
    <mergeCell ref="CHS29:CHV29"/>
    <mergeCell ref="CHW29:CHZ29"/>
    <mergeCell ref="CIA29:CID29"/>
    <mergeCell ref="CRK29:CRN29"/>
    <mergeCell ref="CRO29:CRR29"/>
    <mergeCell ref="CRS29:CRV29"/>
    <mergeCell ref="CRW29:CRZ29"/>
    <mergeCell ref="CSA29:CSD29"/>
    <mergeCell ref="CQQ29:CQT29"/>
    <mergeCell ref="CQU29:CQX29"/>
    <mergeCell ref="CQY29:CRB29"/>
    <mergeCell ref="CRC29:CRF29"/>
    <mergeCell ref="CRG29:CRJ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NO29:CNR29"/>
    <mergeCell ref="CNS29:CNV29"/>
    <mergeCell ref="CNW29:CNZ29"/>
    <mergeCell ref="COA29:COD29"/>
    <mergeCell ref="COE29:COH29"/>
    <mergeCell ref="CMU29:CMX29"/>
    <mergeCell ref="CMY29:CNB29"/>
    <mergeCell ref="CNC29:CNF29"/>
    <mergeCell ref="CNG29:CNJ29"/>
    <mergeCell ref="CNK29:CNN29"/>
    <mergeCell ref="CWU29:CWX29"/>
    <mergeCell ref="CWY29:CXB29"/>
    <mergeCell ref="CXC29:CXF29"/>
    <mergeCell ref="CXG29:CXJ29"/>
    <mergeCell ref="CXK29:CXN29"/>
    <mergeCell ref="CWA29:CWD29"/>
    <mergeCell ref="CWE29:CWH29"/>
    <mergeCell ref="CWI29:CWL29"/>
    <mergeCell ref="CWM29:CWP29"/>
    <mergeCell ref="CWQ29:CWT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CSY29:CTB29"/>
    <mergeCell ref="CTC29:CTF29"/>
    <mergeCell ref="CTG29:CTJ29"/>
    <mergeCell ref="CTK29:CTN29"/>
    <mergeCell ref="CTO29:CTR29"/>
    <mergeCell ref="CSE29:CSH29"/>
    <mergeCell ref="CSI29:CSL29"/>
    <mergeCell ref="CSM29:CSP29"/>
    <mergeCell ref="CSQ29:CST29"/>
    <mergeCell ref="CSU29:CSX29"/>
    <mergeCell ref="DCE29:DCH29"/>
    <mergeCell ref="DCI29:DCL29"/>
    <mergeCell ref="DCM29:DCP29"/>
    <mergeCell ref="DCQ29:DCT29"/>
    <mergeCell ref="DCU29:DCX29"/>
    <mergeCell ref="DBK29:DBN29"/>
    <mergeCell ref="DBO29:DBR29"/>
    <mergeCell ref="DBS29:DBV29"/>
    <mergeCell ref="DBW29:DBZ29"/>
    <mergeCell ref="DCA29:DCD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CYI29:CYL29"/>
    <mergeCell ref="CYM29:CYP29"/>
    <mergeCell ref="CYQ29:CYT29"/>
    <mergeCell ref="CYU29:CYX29"/>
    <mergeCell ref="CYY29:CZB29"/>
    <mergeCell ref="CXO29:CXR29"/>
    <mergeCell ref="CXS29:CXV29"/>
    <mergeCell ref="CXW29:CXZ29"/>
    <mergeCell ref="CYA29:CYD29"/>
    <mergeCell ref="CYE29:CYH29"/>
    <mergeCell ref="DHO29:DHR29"/>
    <mergeCell ref="DHS29:DHV29"/>
    <mergeCell ref="DHW29:DHZ29"/>
    <mergeCell ref="DIA29:DID29"/>
    <mergeCell ref="DIE29:DIH29"/>
    <mergeCell ref="DGU29:DGX29"/>
    <mergeCell ref="DGY29:DHB29"/>
    <mergeCell ref="DHC29:DHF29"/>
    <mergeCell ref="DHG29:DHJ29"/>
    <mergeCell ref="DHK29:DHN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DS29:DDV29"/>
    <mergeCell ref="DDW29:DDZ29"/>
    <mergeCell ref="DEA29:DED29"/>
    <mergeCell ref="DEE29:DEH29"/>
    <mergeCell ref="DEI29:DEL29"/>
    <mergeCell ref="DCY29:DDB29"/>
    <mergeCell ref="DDC29:DDF29"/>
    <mergeCell ref="DDG29:DDJ29"/>
    <mergeCell ref="DDK29:DDN29"/>
    <mergeCell ref="DDO29:DDR29"/>
    <mergeCell ref="DMY29:DNB29"/>
    <mergeCell ref="DNC29:DNF29"/>
    <mergeCell ref="DNG29:DNJ29"/>
    <mergeCell ref="DNK29:DNN29"/>
    <mergeCell ref="DNO29:DNR29"/>
    <mergeCell ref="DME29:DMH29"/>
    <mergeCell ref="DMI29:DML29"/>
    <mergeCell ref="DMM29:DMP29"/>
    <mergeCell ref="DMQ29:DMT29"/>
    <mergeCell ref="DMU29:DMX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JC29:DJF29"/>
    <mergeCell ref="DJG29:DJJ29"/>
    <mergeCell ref="DJK29:DJN29"/>
    <mergeCell ref="DJO29:DJR29"/>
    <mergeCell ref="DJS29:DJV29"/>
    <mergeCell ref="DII29:DIL29"/>
    <mergeCell ref="DIM29:DIP29"/>
    <mergeCell ref="DIQ29:DIT29"/>
    <mergeCell ref="DIU29:DIX29"/>
    <mergeCell ref="DIY29:DJB29"/>
    <mergeCell ref="DSI29:DSL29"/>
    <mergeCell ref="DSM29:DSP29"/>
    <mergeCell ref="DSQ29:DST29"/>
    <mergeCell ref="DSU29:DSX29"/>
    <mergeCell ref="DSY29:DTB29"/>
    <mergeCell ref="DRO29:DRR29"/>
    <mergeCell ref="DRS29:DRV29"/>
    <mergeCell ref="DRW29:DRZ29"/>
    <mergeCell ref="DSA29:DSD29"/>
    <mergeCell ref="DSE29:DSH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OM29:DOP29"/>
    <mergeCell ref="DOQ29:DOT29"/>
    <mergeCell ref="DOU29:DOX29"/>
    <mergeCell ref="DOY29:DPB29"/>
    <mergeCell ref="DPC29:DPF29"/>
    <mergeCell ref="DNS29:DNV29"/>
    <mergeCell ref="DNW29:DNZ29"/>
    <mergeCell ref="DOA29:DOD29"/>
    <mergeCell ref="DOE29:DOH29"/>
    <mergeCell ref="DOI29:DOL29"/>
    <mergeCell ref="DXS29:DXV29"/>
    <mergeCell ref="DXW29:DXZ29"/>
    <mergeCell ref="DYA29:DYD29"/>
    <mergeCell ref="DYE29:DYH29"/>
    <mergeCell ref="DYI29:DYL29"/>
    <mergeCell ref="DWY29:DXB29"/>
    <mergeCell ref="DXC29:DXF29"/>
    <mergeCell ref="DXG29:DXJ29"/>
    <mergeCell ref="DXK29:DXN29"/>
    <mergeCell ref="DXO29:DXR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DTW29:DTZ29"/>
    <mergeCell ref="DUA29:DUD29"/>
    <mergeCell ref="DUE29:DUH29"/>
    <mergeCell ref="DUI29:DUL29"/>
    <mergeCell ref="DUM29:DUP29"/>
    <mergeCell ref="DTC29:DTF29"/>
    <mergeCell ref="DTG29:DTJ29"/>
    <mergeCell ref="DTK29:DTN29"/>
    <mergeCell ref="DTO29:DTR29"/>
    <mergeCell ref="DTS29:DTV29"/>
    <mergeCell ref="EDC29:EDF29"/>
    <mergeCell ref="EDG29:EDJ29"/>
    <mergeCell ref="EDK29:EDN29"/>
    <mergeCell ref="EDO29:EDR29"/>
    <mergeCell ref="EDS29:EDV29"/>
    <mergeCell ref="ECI29:ECL29"/>
    <mergeCell ref="ECM29:ECP29"/>
    <mergeCell ref="ECQ29:ECT29"/>
    <mergeCell ref="ECU29:ECX29"/>
    <mergeCell ref="ECY29:EDB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DZG29:DZJ29"/>
    <mergeCell ref="DZK29:DZN29"/>
    <mergeCell ref="DZO29:DZR29"/>
    <mergeCell ref="DZS29:DZV29"/>
    <mergeCell ref="DZW29:DZZ29"/>
    <mergeCell ref="DYM29:DYP29"/>
    <mergeCell ref="DYQ29:DYT29"/>
    <mergeCell ref="DYU29:DYX29"/>
    <mergeCell ref="DYY29:DZB29"/>
    <mergeCell ref="DZC29:DZF29"/>
    <mergeCell ref="EIM29:EIP29"/>
    <mergeCell ref="EIQ29:EIT29"/>
    <mergeCell ref="EIU29:EIX29"/>
    <mergeCell ref="EIY29:EJB29"/>
    <mergeCell ref="EJC29:EJF29"/>
    <mergeCell ref="EHS29:EHV29"/>
    <mergeCell ref="EHW29:EHZ29"/>
    <mergeCell ref="EIA29:EID29"/>
    <mergeCell ref="EIE29:EIH29"/>
    <mergeCell ref="EII29:EIL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EQ29:EET29"/>
    <mergeCell ref="EEU29:EEX29"/>
    <mergeCell ref="EEY29:EFB29"/>
    <mergeCell ref="EFC29:EFF29"/>
    <mergeCell ref="EFG29:EFJ29"/>
    <mergeCell ref="EDW29:EDZ29"/>
    <mergeCell ref="EEA29:EED29"/>
    <mergeCell ref="EEE29:EEH29"/>
    <mergeCell ref="EEI29:EEL29"/>
    <mergeCell ref="EEM29:EEP29"/>
    <mergeCell ref="ENW29:ENZ29"/>
    <mergeCell ref="EOA29:EOD29"/>
    <mergeCell ref="EOE29:EOH29"/>
    <mergeCell ref="EOI29:EOL29"/>
    <mergeCell ref="EOM29:EOP29"/>
    <mergeCell ref="ENC29:ENF29"/>
    <mergeCell ref="ENG29:ENJ29"/>
    <mergeCell ref="ENK29:ENN29"/>
    <mergeCell ref="ENO29:ENR29"/>
    <mergeCell ref="ENS29:ENV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KA29:EKD29"/>
    <mergeCell ref="EKE29:EKH29"/>
    <mergeCell ref="EKI29:EKL29"/>
    <mergeCell ref="EKM29:EKP29"/>
    <mergeCell ref="EKQ29:EKT29"/>
    <mergeCell ref="EJG29:EJJ29"/>
    <mergeCell ref="EJK29:EJN29"/>
    <mergeCell ref="EJO29:EJR29"/>
    <mergeCell ref="EJS29:EJV29"/>
    <mergeCell ref="EJW29:EJZ29"/>
    <mergeCell ref="ETG29:ETJ29"/>
    <mergeCell ref="ETK29:ETN29"/>
    <mergeCell ref="ETO29:ETR29"/>
    <mergeCell ref="ETS29:ETV29"/>
    <mergeCell ref="ETW29:ETZ29"/>
    <mergeCell ref="ESM29:ESP29"/>
    <mergeCell ref="ESQ29:EST29"/>
    <mergeCell ref="ESU29:ESX29"/>
    <mergeCell ref="ESY29:ETB29"/>
    <mergeCell ref="ETC29:ETF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EPK29:EPN29"/>
    <mergeCell ref="EPO29:EPR29"/>
    <mergeCell ref="EPS29:EPV29"/>
    <mergeCell ref="EPW29:EPZ29"/>
    <mergeCell ref="EQA29:EQD29"/>
    <mergeCell ref="EOQ29:EOT29"/>
    <mergeCell ref="EOU29:EOX29"/>
    <mergeCell ref="EOY29:EPB29"/>
    <mergeCell ref="EPC29:EPF29"/>
    <mergeCell ref="EPG29:EPJ29"/>
    <mergeCell ref="EYQ29:EYT29"/>
    <mergeCell ref="EYU29:EYX29"/>
    <mergeCell ref="EYY29:EZB29"/>
    <mergeCell ref="EZC29:EZF29"/>
    <mergeCell ref="EZG29:EZJ29"/>
    <mergeCell ref="EXW29:EXZ29"/>
    <mergeCell ref="EYA29:EYD29"/>
    <mergeCell ref="EYE29:EYH29"/>
    <mergeCell ref="EYI29:EYL29"/>
    <mergeCell ref="EYM29:EYP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EUU29:EUX29"/>
    <mergeCell ref="EUY29:EVB29"/>
    <mergeCell ref="EVC29:EVF29"/>
    <mergeCell ref="EVG29:EVJ29"/>
    <mergeCell ref="EVK29:EVN29"/>
    <mergeCell ref="EUA29:EUD29"/>
    <mergeCell ref="EUE29:EUH29"/>
    <mergeCell ref="EUI29:EUL29"/>
    <mergeCell ref="EUM29:EUP29"/>
    <mergeCell ref="EUQ29:EUT29"/>
    <mergeCell ref="FEA29:FED29"/>
    <mergeCell ref="FEE29:FEH29"/>
    <mergeCell ref="FEI29:FEL29"/>
    <mergeCell ref="FEM29:FEP29"/>
    <mergeCell ref="FEQ29:FET29"/>
    <mergeCell ref="FDG29:FDJ29"/>
    <mergeCell ref="FDK29:FDN29"/>
    <mergeCell ref="FDO29:FDR29"/>
    <mergeCell ref="FDS29:FDV29"/>
    <mergeCell ref="FDW29:FDZ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AE29:FAH29"/>
    <mergeCell ref="FAI29:FAL29"/>
    <mergeCell ref="FAM29:FAP29"/>
    <mergeCell ref="FAQ29:FAT29"/>
    <mergeCell ref="FAU29:FAX29"/>
    <mergeCell ref="EZK29:EZN29"/>
    <mergeCell ref="EZO29:EZR29"/>
    <mergeCell ref="EZS29:EZV29"/>
    <mergeCell ref="EZW29:EZZ29"/>
    <mergeCell ref="FAA29:FAD29"/>
    <mergeCell ref="FJK29:FJN29"/>
    <mergeCell ref="FJO29:FJR29"/>
    <mergeCell ref="FJS29:FJV29"/>
    <mergeCell ref="FJW29:FJZ29"/>
    <mergeCell ref="FKA29:FKD29"/>
    <mergeCell ref="FIQ29:FIT29"/>
    <mergeCell ref="FIU29:FIX29"/>
    <mergeCell ref="FIY29:FJB29"/>
    <mergeCell ref="FJC29:FJF29"/>
    <mergeCell ref="FJG29:FJJ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FO29:FFR29"/>
    <mergeCell ref="FFS29:FFV29"/>
    <mergeCell ref="FFW29:FFZ29"/>
    <mergeCell ref="FGA29:FGD29"/>
    <mergeCell ref="FGE29:FGH29"/>
    <mergeCell ref="FEU29:FEX29"/>
    <mergeCell ref="FEY29:FFB29"/>
    <mergeCell ref="FFC29:FFF29"/>
    <mergeCell ref="FFG29:FFJ29"/>
    <mergeCell ref="FFK29:FFN29"/>
    <mergeCell ref="FOU29:FOX29"/>
    <mergeCell ref="FOY29:FPB29"/>
    <mergeCell ref="FPC29:FPF29"/>
    <mergeCell ref="FPG29:FPJ29"/>
    <mergeCell ref="FPK29:FPN29"/>
    <mergeCell ref="FOA29:FOD29"/>
    <mergeCell ref="FOE29:FOH29"/>
    <mergeCell ref="FOI29:FOL29"/>
    <mergeCell ref="FOM29:FOP29"/>
    <mergeCell ref="FOQ29:FOT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KY29:FLB29"/>
    <mergeCell ref="FLC29:FLF29"/>
    <mergeCell ref="FLG29:FLJ29"/>
    <mergeCell ref="FLK29:FLN29"/>
    <mergeCell ref="FLO29:FLR29"/>
    <mergeCell ref="FKE29:FKH29"/>
    <mergeCell ref="FKI29:FKL29"/>
    <mergeCell ref="FKM29:FKP29"/>
    <mergeCell ref="FKQ29:FKT29"/>
    <mergeCell ref="FKU29:FKX29"/>
    <mergeCell ref="FUE29:FUH29"/>
    <mergeCell ref="FUI29:FUL29"/>
    <mergeCell ref="FUM29:FUP29"/>
    <mergeCell ref="FUQ29:FUT29"/>
    <mergeCell ref="FUU29:FUX29"/>
    <mergeCell ref="FTK29:FTN29"/>
    <mergeCell ref="FTO29:FTR29"/>
    <mergeCell ref="FTS29:FTV29"/>
    <mergeCell ref="FTW29:FTZ29"/>
    <mergeCell ref="FUA29:FUD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FQI29:FQL29"/>
    <mergeCell ref="FQM29:FQP29"/>
    <mergeCell ref="FQQ29:FQT29"/>
    <mergeCell ref="FQU29:FQX29"/>
    <mergeCell ref="FQY29:FRB29"/>
    <mergeCell ref="FPO29:FPR29"/>
    <mergeCell ref="FPS29:FPV29"/>
    <mergeCell ref="FPW29:FPZ29"/>
    <mergeCell ref="FQA29:FQD29"/>
    <mergeCell ref="FQE29:FQH29"/>
    <mergeCell ref="FZO29:FZR29"/>
    <mergeCell ref="FZS29:FZV29"/>
    <mergeCell ref="FZW29:FZZ29"/>
    <mergeCell ref="GAA29:GAD29"/>
    <mergeCell ref="GAE29:GAH29"/>
    <mergeCell ref="FYU29:FYX29"/>
    <mergeCell ref="FYY29:FZB29"/>
    <mergeCell ref="FZC29:FZF29"/>
    <mergeCell ref="FZG29:FZJ29"/>
    <mergeCell ref="FZK29:FZN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FVS29:FVV29"/>
    <mergeCell ref="FVW29:FVZ29"/>
    <mergeCell ref="FWA29:FWD29"/>
    <mergeCell ref="FWE29:FWH29"/>
    <mergeCell ref="FWI29:FWL29"/>
    <mergeCell ref="FUY29:FVB29"/>
    <mergeCell ref="FVC29:FVF29"/>
    <mergeCell ref="FVG29:FVJ29"/>
    <mergeCell ref="FVK29:FVN29"/>
    <mergeCell ref="FVO29:FVR29"/>
    <mergeCell ref="GEY29:GFB29"/>
    <mergeCell ref="GFC29:GFF29"/>
    <mergeCell ref="GFG29:GFJ29"/>
    <mergeCell ref="GFK29:GFN29"/>
    <mergeCell ref="GFO29:GFR29"/>
    <mergeCell ref="GEE29:GEH29"/>
    <mergeCell ref="GEI29:GEL29"/>
    <mergeCell ref="GEM29:GEP29"/>
    <mergeCell ref="GEQ29:GET29"/>
    <mergeCell ref="GEU29:GEX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BC29:GBF29"/>
    <mergeCell ref="GBG29:GBJ29"/>
    <mergeCell ref="GBK29:GBN29"/>
    <mergeCell ref="GBO29:GBR29"/>
    <mergeCell ref="GBS29:GBV29"/>
    <mergeCell ref="GAI29:GAL29"/>
    <mergeCell ref="GAM29:GAP29"/>
    <mergeCell ref="GAQ29:GAT29"/>
    <mergeCell ref="GAU29:GAX29"/>
    <mergeCell ref="GAY29:GBB29"/>
    <mergeCell ref="GKI29:GKL29"/>
    <mergeCell ref="GKM29:GKP29"/>
    <mergeCell ref="GKQ29:GKT29"/>
    <mergeCell ref="GKU29:GKX29"/>
    <mergeCell ref="GKY29:GLB29"/>
    <mergeCell ref="GJO29:GJR29"/>
    <mergeCell ref="GJS29:GJV29"/>
    <mergeCell ref="GJW29:GJZ29"/>
    <mergeCell ref="GKA29:GKD29"/>
    <mergeCell ref="GKE29:GKH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GM29:GGP29"/>
    <mergeCell ref="GGQ29:GGT29"/>
    <mergeCell ref="GGU29:GGX29"/>
    <mergeCell ref="GGY29:GHB29"/>
    <mergeCell ref="GHC29:GHF29"/>
    <mergeCell ref="GFS29:GFV29"/>
    <mergeCell ref="GFW29:GFZ29"/>
    <mergeCell ref="GGA29:GGD29"/>
    <mergeCell ref="GGE29:GGH29"/>
    <mergeCell ref="GGI29:GGL29"/>
    <mergeCell ref="GPS29:GPV29"/>
    <mergeCell ref="GPW29:GPZ29"/>
    <mergeCell ref="GQA29:GQD29"/>
    <mergeCell ref="GQE29:GQH29"/>
    <mergeCell ref="GQI29:GQL29"/>
    <mergeCell ref="GOY29:GPB29"/>
    <mergeCell ref="GPC29:GPF29"/>
    <mergeCell ref="GPG29:GPJ29"/>
    <mergeCell ref="GPK29:GPN29"/>
    <mergeCell ref="GPO29:GPR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LW29:GLZ29"/>
    <mergeCell ref="GMA29:GMD29"/>
    <mergeCell ref="GME29:GMH29"/>
    <mergeCell ref="GMI29:GML29"/>
    <mergeCell ref="GMM29:GMP29"/>
    <mergeCell ref="GLC29:GLF29"/>
    <mergeCell ref="GLG29:GLJ29"/>
    <mergeCell ref="GLK29:GLN29"/>
    <mergeCell ref="GLO29:GLR29"/>
    <mergeCell ref="GLS29:GLV29"/>
    <mergeCell ref="GVC29:GVF29"/>
    <mergeCell ref="GVG29:GVJ29"/>
    <mergeCell ref="GVK29:GVN29"/>
    <mergeCell ref="GVO29:GVR29"/>
    <mergeCell ref="GVS29:GVV29"/>
    <mergeCell ref="GUI29:GUL29"/>
    <mergeCell ref="GUM29:GUP29"/>
    <mergeCell ref="GUQ29:GUT29"/>
    <mergeCell ref="GUU29:GUX29"/>
    <mergeCell ref="GUY29:GVB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GRG29:GRJ29"/>
    <mergeCell ref="GRK29:GRN29"/>
    <mergeCell ref="GRO29:GRR29"/>
    <mergeCell ref="GRS29:GRV29"/>
    <mergeCell ref="GRW29:GRZ29"/>
    <mergeCell ref="GQM29:GQP29"/>
    <mergeCell ref="GQQ29:GQT29"/>
    <mergeCell ref="GQU29:GQX29"/>
    <mergeCell ref="GQY29:GRB29"/>
    <mergeCell ref="GRC29:GRF29"/>
    <mergeCell ref="HAM29:HAP29"/>
    <mergeCell ref="HAQ29:HAT29"/>
    <mergeCell ref="HAU29:HAX29"/>
    <mergeCell ref="HAY29:HBB29"/>
    <mergeCell ref="HBC29:HBF29"/>
    <mergeCell ref="GZS29:GZV29"/>
    <mergeCell ref="GZW29:GZZ29"/>
    <mergeCell ref="HAA29:HAD29"/>
    <mergeCell ref="HAE29:HAH29"/>
    <mergeCell ref="HAI29:HAL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GWQ29:GWT29"/>
    <mergeCell ref="GWU29:GWX29"/>
    <mergeCell ref="GWY29:GXB29"/>
    <mergeCell ref="GXC29:GXF29"/>
    <mergeCell ref="GXG29:GXJ29"/>
    <mergeCell ref="GVW29:GVZ29"/>
    <mergeCell ref="GWA29:GWD29"/>
    <mergeCell ref="GWE29:GWH29"/>
    <mergeCell ref="GWI29:GWL29"/>
    <mergeCell ref="GWM29:GWP29"/>
    <mergeCell ref="HFW29:HFZ29"/>
    <mergeCell ref="HGA29:HGD29"/>
    <mergeCell ref="HGE29:HGH29"/>
    <mergeCell ref="HGI29:HGL29"/>
    <mergeCell ref="HGM29:HGP29"/>
    <mergeCell ref="HFC29:HFF29"/>
    <mergeCell ref="HFG29:HFJ29"/>
    <mergeCell ref="HFK29:HFN29"/>
    <mergeCell ref="HFO29:HFR29"/>
    <mergeCell ref="HFS29:HFV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CA29:HCD29"/>
    <mergeCell ref="HCE29:HCH29"/>
    <mergeCell ref="HCI29:HCL29"/>
    <mergeCell ref="HCM29:HCP29"/>
    <mergeCell ref="HCQ29:HCT29"/>
    <mergeCell ref="HBG29:HBJ29"/>
    <mergeCell ref="HBK29:HBN29"/>
    <mergeCell ref="HBO29:HBR29"/>
    <mergeCell ref="HBS29:HBV29"/>
    <mergeCell ref="HBW29:HBZ29"/>
    <mergeCell ref="HLG29:HLJ29"/>
    <mergeCell ref="HLK29:HLN29"/>
    <mergeCell ref="HLO29:HLR29"/>
    <mergeCell ref="HLS29:HLV29"/>
    <mergeCell ref="HLW29:HLZ29"/>
    <mergeCell ref="HKM29:HKP29"/>
    <mergeCell ref="HKQ29:HKT29"/>
    <mergeCell ref="HKU29:HKX29"/>
    <mergeCell ref="HKY29:HLB29"/>
    <mergeCell ref="HLC29:HLF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HK29:HHN29"/>
    <mergeCell ref="HHO29:HHR29"/>
    <mergeCell ref="HHS29:HHV29"/>
    <mergeCell ref="HHW29:HHZ29"/>
    <mergeCell ref="HIA29:HID29"/>
    <mergeCell ref="HGQ29:HGT29"/>
    <mergeCell ref="HGU29:HGX29"/>
    <mergeCell ref="HGY29:HHB29"/>
    <mergeCell ref="HHC29:HHF29"/>
    <mergeCell ref="HHG29:HHJ29"/>
    <mergeCell ref="HQQ29:HQT29"/>
    <mergeCell ref="HQU29:HQX29"/>
    <mergeCell ref="HQY29:HRB29"/>
    <mergeCell ref="HRC29:HRF29"/>
    <mergeCell ref="HRG29:HRJ29"/>
    <mergeCell ref="HPW29:HPZ29"/>
    <mergeCell ref="HQA29:HQD29"/>
    <mergeCell ref="HQE29:HQH29"/>
    <mergeCell ref="HQI29:HQL29"/>
    <mergeCell ref="HQM29:HQP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MU29:HMX29"/>
    <mergeCell ref="HMY29:HNB29"/>
    <mergeCell ref="HNC29:HNF29"/>
    <mergeCell ref="HNG29:HNJ29"/>
    <mergeCell ref="HNK29:HNN29"/>
    <mergeCell ref="HMA29:HMD29"/>
    <mergeCell ref="HME29:HMH29"/>
    <mergeCell ref="HMI29:HML29"/>
    <mergeCell ref="HMM29:HMP29"/>
    <mergeCell ref="HMQ29:HMT29"/>
    <mergeCell ref="HWA29:HWD29"/>
    <mergeCell ref="HWE29:HWH29"/>
    <mergeCell ref="HWI29:HWL29"/>
    <mergeCell ref="HWM29:HWP29"/>
    <mergeCell ref="HWQ29:HWT29"/>
    <mergeCell ref="HVG29:HVJ29"/>
    <mergeCell ref="HVK29:HVN29"/>
    <mergeCell ref="HVO29:HVR29"/>
    <mergeCell ref="HVS29:HVV29"/>
    <mergeCell ref="HVW29:HVZ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HSE29:HSH29"/>
    <mergeCell ref="HSI29:HSL29"/>
    <mergeCell ref="HSM29:HSP29"/>
    <mergeCell ref="HSQ29:HST29"/>
    <mergeCell ref="HSU29:HSX29"/>
    <mergeCell ref="HRK29:HRN29"/>
    <mergeCell ref="HRO29:HRR29"/>
    <mergeCell ref="HRS29:HRV29"/>
    <mergeCell ref="HRW29:HRZ29"/>
    <mergeCell ref="HSA29:HSD29"/>
    <mergeCell ref="IBK29:IBN29"/>
    <mergeCell ref="IBO29:IBR29"/>
    <mergeCell ref="IBS29:IBV29"/>
    <mergeCell ref="IBW29:IBZ29"/>
    <mergeCell ref="ICA29:ICD29"/>
    <mergeCell ref="IAQ29:IAT29"/>
    <mergeCell ref="IAU29:IAX29"/>
    <mergeCell ref="IAY29:IBB29"/>
    <mergeCell ref="IBC29:IBF29"/>
    <mergeCell ref="IBG29:IBJ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HXO29:HXR29"/>
    <mergeCell ref="HXS29:HXV29"/>
    <mergeCell ref="HXW29:HXZ29"/>
    <mergeCell ref="HYA29:HYD29"/>
    <mergeCell ref="HYE29:HYH29"/>
    <mergeCell ref="HWU29:HWX29"/>
    <mergeCell ref="HWY29:HXB29"/>
    <mergeCell ref="HXC29:HXF29"/>
    <mergeCell ref="HXG29:HXJ29"/>
    <mergeCell ref="HXK29:HXN29"/>
    <mergeCell ref="IGU29:IGX29"/>
    <mergeCell ref="IGY29:IHB29"/>
    <mergeCell ref="IHC29:IHF29"/>
    <mergeCell ref="IHG29:IHJ29"/>
    <mergeCell ref="IHK29:IHN29"/>
    <mergeCell ref="IGA29:IGD29"/>
    <mergeCell ref="IGE29:IGH29"/>
    <mergeCell ref="IGI29:IGL29"/>
    <mergeCell ref="IGM29:IGP29"/>
    <mergeCell ref="IGQ29:IGT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CY29:IDB29"/>
    <mergeCell ref="IDC29:IDF29"/>
    <mergeCell ref="IDG29:IDJ29"/>
    <mergeCell ref="IDK29:IDN29"/>
    <mergeCell ref="IDO29:IDR29"/>
    <mergeCell ref="ICE29:ICH29"/>
    <mergeCell ref="ICI29:ICL29"/>
    <mergeCell ref="ICM29:ICP29"/>
    <mergeCell ref="ICQ29:ICT29"/>
    <mergeCell ref="ICU29:ICX29"/>
    <mergeCell ref="IME29:IMH29"/>
    <mergeCell ref="IMI29:IML29"/>
    <mergeCell ref="IMM29:IMP29"/>
    <mergeCell ref="IMQ29:IMT29"/>
    <mergeCell ref="IMU29:IMX29"/>
    <mergeCell ref="ILK29:ILN29"/>
    <mergeCell ref="ILO29:ILR29"/>
    <mergeCell ref="ILS29:ILV29"/>
    <mergeCell ref="ILW29:ILZ29"/>
    <mergeCell ref="IMA29:IMD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II29:IIL29"/>
    <mergeCell ref="IIM29:IIP29"/>
    <mergeCell ref="IIQ29:IIT29"/>
    <mergeCell ref="IIU29:IIX29"/>
    <mergeCell ref="IIY29:IJB29"/>
    <mergeCell ref="IHO29:IHR29"/>
    <mergeCell ref="IHS29:IHV29"/>
    <mergeCell ref="IHW29:IHZ29"/>
    <mergeCell ref="IIA29:IID29"/>
    <mergeCell ref="IIE29:IIH29"/>
    <mergeCell ref="IRO29:IRR29"/>
    <mergeCell ref="IRS29:IRV29"/>
    <mergeCell ref="IRW29:IRZ29"/>
    <mergeCell ref="ISA29:ISD29"/>
    <mergeCell ref="ISE29:ISH29"/>
    <mergeCell ref="IQU29:IQX29"/>
    <mergeCell ref="IQY29:IRB29"/>
    <mergeCell ref="IRC29:IRF29"/>
    <mergeCell ref="IRG29:IRJ29"/>
    <mergeCell ref="IRK29:IRN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NS29:INV29"/>
    <mergeCell ref="INW29:INZ29"/>
    <mergeCell ref="IOA29:IOD29"/>
    <mergeCell ref="IOE29:IOH29"/>
    <mergeCell ref="IOI29:IOL29"/>
    <mergeCell ref="IMY29:INB29"/>
    <mergeCell ref="INC29:INF29"/>
    <mergeCell ref="ING29:INJ29"/>
    <mergeCell ref="INK29:INN29"/>
    <mergeCell ref="INO29:INR29"/>
    <mergeCell ref="IWY29:IXB29"/>
    <mergeCell ref="IXC29:IXF29"/>
    <mergeCell ref="IXG29:IXJ29"/>
    <mergeCell ref="IXK29:IXN29"/>
    <mergeCell ref="IXO29:IXR29"/>
    <mergeCell ref="IWE29:IWH29"/>
    <mergeCell ref="IWI29:IWL29"/>
    <mergeCell ref="IWM29:IWP29"/>
    <mergeCell ref="IWQ29:IWT29"/>
    <mergeCell ref="IWU29:IWX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ITC29:ITF29"/>
    <mergeCell ref="ITG29:ITJ29"/>
    <mergeCell ref="ITK29:ITN29"/>
    <mergeCell ref="ITO29:ITR29"/>
    <mergeCell ref="ITS29:ITV29"/>
    <mergeCell ref="ISI29:ISL29"/>
    <mergeCell ref="ISM29:ISP29"/>
    <mergeCell ref="ISQ29:IST29"/>
    <mergeCell ref="ISU29:ISX29"/>
    <mergeCell ref="ISY29:ITB29"/>
    <mergeCell ref="JCI29:JCL29"/>
    <mergeCell ref="JCM29:JCP29"/>
    <mergeCell ref="JCQ29:JCT29"/>
    <mergeCell ref="JCU29:JCX29"/>
    <mergeCell ref="JCY29:JDB29"/>
    <mergeCell ref="JBO29:JBR29"/>
    <mergeCell ref="JBS29:JBV29"/>
    <mergeCell ref="JBW29:JBZ29"/>
    <mergeCell ref="JCA29:JCD29"/>
    <mergeCell ref="JCE29:JCH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IYM29:IYP29"/>
    <mergeCell ref="IYQ29:IYT29"/>
    <mergeCell ref="IYU29:IYX29"/>
    <mergeCell ref="IYY29:IZB29"/>
    <mergeCell ref="IZC29:IZF29"/>
    <mergeCell ref="IXS29:IXV29"/>
    <mergeCell ref="IXW29:IXZ29"/>
    <mergeCell ref="IYA29:IYD29"/>
    <mergeCell ref="IYE29:IYH29"/>
    <mergeCell ref="IYI29:IYL29"/>
    <mergeCell ref="JHS29:JHV29"/>
    <mergeCell ref="JHW29:JHZ29"/>
    <mergeCell ref="JIA29:JID29"/>
    <mergeCell ref="JIE29:JIH29"/>
    <mergeCell ref="JII29:JIL29"/>
    <mergeCell ref="JGY29:JHB29"/>
    <mergeCell ref="JHC29:JHF29"/>
    <mergeCell ref="JHG29:JHJ29"/>
    <mergeCell ref="JHK29:JHN29"/>
    <mergeCell ref="JHO29:JHR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DW29:JDZ29"/>
    <mergeCell ref="JEA29:JED29"/>
    <mergeCell ref="JEE29:JEH29"/>
    <mergeCell ref="JEI29:JEL29"/>
    <mergeCell ref="JEM29:JEP29"/>
    <mergeCell ref="JDC29:JDF29"/>
    <mergeCell ref="JDG29:JDJ29"/>
    <mergeCell ref="JDK29:JDN29"/>
    <mergeCell ref="JDO29:JDR29"/>
    <mergeCell ref="JDS29:JDV29"/>
    <mergeCell ref="JNC29:JNF29"/>
    <mergeCell ref="JNG29:JNJ29"/>
    <mergeCell ref="JNK29:JNN29"/>
    <mergeCell ref="JNO29:JNR29"/>
    <mergeCell ref="JNS29:JNV29"/>
    <mergeCell ref="JMI29:JML29"/>
    <mergeCell ref="JMM29:JMP29"/>
    <mergeCell ref="JMQ29:JMT29"/>
    <mergeCell ref="JMU29:JMX29"/>
    <mergeCell ref="JMY29:JNB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JG29:JJJ29"/>
    <mergeCell ref="JJK29:JJN29"/>
    <mergeCell ref="JJO29:JJR29"/>
    <mergeCell ref="JJS29:JJV29"/>
    <mergeCell ref="JJW29:JJZ29"/>
    <mergeCell ref="JIM29:JIP29"/>
    <mergeCell ref="JIQ29:JIT29"/>
    <mergeCell ref="JIU29:JIX29"/>
    <mergeCell ref="JIY29:JJB29"/>
    <mergeCell ref="JJC29:JJF29"/>
    <mergeCell ref="JSM29:JSP29"/>
    <mergeCell ref="JSQ29:JST29"/>
    <mergeCell ref="JSU29:JSX29"/>
    <mergeCell ref="JSY29:JTB29"/>
    <mergeCell ref="JTC29:JTF29"/>
    <mergeCell ref="JRS29:JRV29"/>
    <mergeCell ref="JRW29:JRZ29"/>
    <mergeCell ref="JSA29:JSD29"/>
    <mergeCell ref="JSE29:JSH29"/>
    <mergeCell ref="JSI29:JSL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OQ29:JOT29"/>
    <mergeCell ref="JOU29:JOX29"/>
    <mergeCell ref="JOY29:JPB29"/>
    <mergeCell ref="JPC29:JPF29"/>
    <mergeCell ref="JPG29:JPJ29"/>
    <mergeCell ref="JNW29:JNZ29"/>
    <mergeCell ref="JOA29:JOD29"/>
    <mergeCell ref="JOE29:JOH29"/>
    <mergeCell ref="JOI29:JOL29"/>
    <mergeCell ref="JOM29:JOP29"/>
    <mergeCell ref="JXW29:JXZ29"/>
    <mergeCell ref="JYA29:JYD29"/>
    <mergeCell ref="JYE29:JYH29"/>
    <mergeCell ref="JYI29:JYL29"/>
    <mergeCell ref="JYM29:JYP29"/>
    <mergeCell ref="JXC29:JXF29"/>
    <mergeCell ref="JXG29:JXJ29"/>
    <mergeCell ref="JXK29:JXN29"/>
    <mergeCell ref="JXO29:JXR29"/>
    <mergeCell ref="JXS29:JXV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JUA29:JUD29"/>
    <mergeCell ref="JUE29:JUH29"/>
    <mergeCell ref="JUI29:JUL29"/>
    <mergeCell ref="JUM29:JUP29"/>
    <mergeCell ref="JUQ29:JUT29"/>
    <mergeCell ref="JTG29:JTJ29"/>
    <mergeCell ref="JTK29:JTN29"/>
    <mergeCell ref="JTO29:JTR29"/>
    <mergeCell ref="JTS29:JTV29"/>
    <mergeCell ref="JTW29:JTZ29"/>
    <mergeCell ref="KDG29:KDJ29"/>
    <mergeCell ref="KDK29:KDN29"/>
    <mergeCell ref="KDO29:KDR29"/>
    <mergeCell ref="KDS29:KDV29"/>
    <mergeCell ref="KDW29:KDZ29"/>
    <mergeCell ref="KCM29:KCP29"/>
    <mergeCell ref="KCQ29:KCT29"/>
    <mergeCell ref="KCU29:KCX29"/>
    <mergeCell ref="KCY29:KDB29"/>
    <mergeCell ref="KDC29:KDF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JZK29:JZN29"/>
    <mergeCell ref="JZO29:JZR29"/>
    <mergeCell ref="JZS29:JZV29"/>
    <mergeCell ref="JZW29:JZZ29"/>
    <mergeCell ref="KAA29:KAD29"/>
    <mergeCell ref="JYQ29:JYT29"/>
    <mergeCell ref="JYU29:JYX29"/>
    <mergeCell ref="JYY29:JZB29"/>
    <mergeCell ref="JZC29:JZF29"/>
    <mergeCell ref="JZG29:JZJ29"/>
    <mergeCell ref="KIQ29:KIT29"/>
    <mergeCell ref="KIU29:KIX29"/>
    <mergeCell ref="KIY29:KJB29"/>
    <mergeCell ref="KJC29:KJF29"/>
    <mergeCell ref="KJG29:KJJ29"/>
    <mergeCell ref="KHW29:KHZ29"/>
    <mergeCell ref="KIA29:KID29"/>
    <mergeCell ref="KIE29:KIH29"/>
    <mergeCell ref="KII29:KIL29"/>
    <mergeCell ref="KIM29:KIP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EU29:KEX29"/>
    <mergeCell ref="KEY29:KFB29"/>
    <mergeCell ref="KFC29:KFF29"/>
    <mergeCell ref="KFG29:KFJ29"/>
    <mergeCell ref="KFK29:KFN29"/>
    <mergeCell ref="KEA29:KED29"/>
    <mergeCell ref="KEE29:KEH29"/>
    <mergeCell ref="KEI29:KEL29"/>
    <mergeCell ref="KEM29:KEP29"/>
    <mergeCell ref="KEQ29:KET29"/>
    <mergeCell ref="KOA29:KOD29"/>
    <mergeCell ref="KOE29:KOH29"/>
    <mergeCell ref="KOI29:KOL29"/>
    <mergeCell ref="KOM29:KOP29"/>
    <mergeCell ref="KOQ29:KOT29"/>
    <mergeCell ref="KNG29:KNJ29"/>
    <mergeCell ref="KNK29:KNN29"/>
    <mergeCell ref="KNO29:KNR29"/>
    <mergeCell ref="KNS29:KNV29"/>
    <mergeCell ref="KNW29:KNZ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KE29:KKH29"/>
    <mergeCell ref="KKI29:KKL29"/>
    <mergeCell ref="KKM29:KKP29"/>
    <mergeCell ref="KKQ29:KKT29"/>
    <mergeCell ref="KKU29:KKX29"/>
    <mergeCell ref="KJK29:KJN29"/>
    <mergeCell ref="KJO29:KJR29"/>
    <mergeCell ref="KJS29:KJV29"/>
    <mergeCell ref="KJW29:KJZ29"/>
    <mergeCell ref="KKA29:KKD29"/>
    <mergeCell ref="KTK29:KTN29"/>
    <mergeCell ref="KTO29:KTR29"/>
    <mergeCell ref="KTS29:KTV29"/>
    <mergeCell ref="KTW29:KTZ29"/>
    <mergeCell ref="KUA29:KUD29"/>
    <mergeCell ref="KSQ29:KST29"/>
    <mergeCell ref="KSU29:KSX29"/>
    <mergeCell ref="KSY29:KTB29"/>
    <mergeCell ref="KTC29:KTF29"/>
    <mergeCell ref="KTG29:KTJ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KPO29:KPR29"/>
    <mergeCell ref="KPS29:KPV29"/>
    <mergeCell ref="KPW29:KPZ29"/>
    <mergeCell ref="KQA29:KQD29"/>
    <mergeCell ref="KQE29:KQH29"/>
    <mergeCell ref="KOU29:KOX29"/>
    <mergeCell ref="KOY29:KPB29"/>
    <mergeCell ref="KPC29:KPF29"/>
    <mergeCell ref="KPG29:KPJ29"/>
    <mergeCell ref="KPK29:KPN29"/>
    <mergeCell ref="KYU29:KYX29"/>
    <mergeCell ref="KYY29:KZB29"/>
    <mergeCell ref="KZC29:KZF29"/>
    <mergeCell ref="KZG29:KZJ29"/>
    <mergeCell ref="KZK29:KZN29"/>
    <mergeCell ref="KYA29:KYD29"/>
    <mergeCell ref="KYE29:KYH29"/>
    <mergeCell ref="KYI29:KYL29"/>
    <mergeCell ref="KYM29:KYP29"/>
    <mergeCell ref="KYQ29:KYT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KUY29:KVB29"/>
    <mergeCell ref="KVC29:KVF29"/>
    <mergeCell ref="KVG29:KVJ29"/>
    <mergeCell ref="KVK29:KVN29"/>
    <mergeCell ref="KVO29:KVR29"/>
    <mergeCell ref="KUE29:KUH29"/>
    <mergeCell ref="KUI29:KUL29"/>
    <mergeCell ref="KUM29:KUP29"/>
    <mergeCell ref="KUQ29:KUT29"/>
    <mergeCell ref="KUU29:KUX29"/>
    <mergeCell ref="LEE29:LEH29"/>
    <mergeCell ref="LEI29:LEL29"/>
    <mergeCell ref="LEM29:LEP29"/>
    <mergeCell ref="LEQ29:LET29"/>
    <mergeCell ref="LEU29:LEX29"/>
    <mergeCell ref="LDK29:LDN29"/>
    <mergeCell ref="LDO29:LDR29"/>
    <mergeCell ref="LDS29:LDV29"/>
    <mergeCell ref="LDW29:LDZ29"/>
    <mergeCell ref="LEA29:LED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AI29:LAL29"/>
    <mergeCell ref="LAM29:LAP29"/>
    <mergeCell ref="LAQ29:LAT29"/>
    <mergeCell ref="LAU29:LAX29"/>
    <mergeCell ref="LAY29:LBB29"/>
    <mergeCell ref="KZO29:KZR29"/>
    <mergeCell ref="KZS29:KZV29"/>
    <mergeCell ref="KZW29:KZZ29"/>
    <mergeCell ref="LAA29:LAD29"/>
    <mergeCell ref="LAE29:LAH29"/>
    <mergeCell ref="LJO29:LJR29"/>
    <mergeCell ref="LJS29:LJV29"/>
    <mergeCell ref="LJW29:LJZ29"/>
    <mergeCell ref="LKA29:LKD29"/>
    <mergeCell ref="LKE29:LKH29"/>
    <mergeCell ref="LIU29:LIX29"/>
    <mergeCell ref="LIY29:LJB29"/>
    <mergeCell ref="LJC29:LJF29"/>
    <mergeCell ref="LJG29:LJJ29"/>
    <mergeCell ref="LJK29:LJN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FS29:LFV29"/>
    <mergeCell ref="LFW29:LFZ29"/>
    <mergeCell ref="LGA29:LGD29"/>
    <mergeCell ref="LGE29:LGH29"/>
    <mergeCell ref="LGI29:LGL29"/>
    <mergeCell ref="LEY29:LFB29"/>
    <mergeCell ref="LFC29:LFF29"/>
    <mergeCell ref="LFG29:LFJ29"/>
    <mergeCell ref="LFK29:LFN29"/>
    <mergeCell ref="LFO29:LFR29"/>
    <mergeCell ref="LOY29:LPB29"/>
    <mergeCell ref="LPC29:LPF29"/>
    <mergeCell ref="LPG29:LPJ29"/>
    <mergeCell ref="LPK29:LPN29"/>
    <mergeCell ref="LPO29:LPR29"/>
    <mergeCell ref="LOE29:LOH29"/>
    <mergeCell ref="LOI29:LOL29"/>
    <mergeCell ref="LOM29:LOP29"/>
    <mergeCell ref="LOQ29:LOT29"/>
    <mergeCell ref="LOU29:LOX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LC29:LLF29"/>
    <mergeCell ref="LLG29:LLJ29"/>
    <mergeCell ref="LLK29:LLN29"/>
    <mergeCell ref="LLO29:LLR29"/>
    <mergeCell ref="LLS29:LLV29"/>
    <mergeCell ref="LKI29:LKL29"/>
    <mergeCell ref="LKM29:LKP29"/>
    <mergeCell ref="LKQ29:LKT29"/>
    <mergeCell ref="LKU29:LKX29"/>
    <mergeCell ref="LKY29:LLB29"/>
    <mergeCell ref="LUI29:LUL29"/>
    <mergeCell ref="LUM29:LUP29"/>
    <mergeCell ref="LUQ29:LUT29"/>
    <mergeCell ref="LUU29:LUX29"/>
    <mergeCell ref="LUY29:LVB29"/>
    <mergeCell ref="LTO29:LTR29"/>
    <mergeCell ref="LTS29:LTV29"/>
    <mergeCell ref="LTW29:LTZ29"/>
    <mergeCell ref="LUA29:LUD29"/>
    <mergeCell ref="LUE29:LUH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LQM29:LQP29"/>
    <mergeCell ref="LQQ29:LQT29"/>
    <mergeCell ref="LQU29:LQX29"/>
    <mergeCell ref="LQY29:LRB29"/>
    <mergeCell ref="LRC29:LRF29"/>
    <mergeCell ref="LPS29:LPV29"/>
    <mergeCell ref="LPW29:LPZ29"/>
    <mergeCell ref="LQA29:LQD29"/>
    <mergeCell ref="LQE29:LQH29"/>
    <mergeCell ref="LQI29:LQL29"/>
    <mergeCell ref="LZS29:LZV29"/>
    <mergeCell ref="LZW29:LZZ29"/>
    <mergeCell ref="MAA29:MAD29"/>
    <mergeCell ref="MAE29:MAH29"/>
    <mergeCell ref="MAI29:MAL29"/>
    <mergeCell ref="LYY29:LZB29"/>
    <mergeCell ref="LZC29:LZF29"/>
    <mergeCell ref="LZG29:LZJ29"/>
    <mergeCell ref="LZK29:LZN29"/>
    <mergeCell ref="LZO29:LZR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LVW29:LVZ29"/>
    <mergeCell ref="LWA29:LWD29"/>
    <mergeCell ref="LWE29:LWH29"/>
    <mergeCell ref="LWI29:LWL29"/>
    <mergeCell ref="LWM29:LWP29"/>
    <mergeCell ref="LVC29:LVF29"/>
    <mergeCell ref="LVG29:LVJ29"/>
    <mergeCell ref="LVK29:LVN29"/>
    <mergeCell ref="LVO29:LVR29"/>
    <mergeCell ref="LVS29:LVV29"/>
    <mergeCell ref="MFC29:MFF29"/>
    <mergeCell ref="MFG29:MFJ29"/>
    <mergeCell ref="MFK29:MFN29"/>
    <mergeCell ref="MFO29:MFR29"/>
    <mergeCell ref="MFS29:MFV29"/>
    <mergeCell ref="MEI29:MEL29"/>
    <mergeCell ref="MEM29:MEP29"/>
    <mergeCell ref="MEQ29:MET29"/>
    <mergeCell ref="MEU29:MEX29"/>
    <mergeCell ref="MEY29:MFB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BG29:MBJ29"/>
    <mergeCell ref="MBK29:MBN29"/>
    <mergeCell ref="MBO29:MBR29"/>
    <mergeCell ref="MBS29:MBV29"/>
    <mergeCell ref="MBW29:MBZ29"/>
    <mergeCell ref="MAM29:MAP29"/>
    <mergeCell ref="MAQ29:MAT29"/>
    <mergeCell ref="MAU29:MAX29"/>
    <mergeCell ref="MAY29:MBB29"/>
    <mergeCell ref="MBC29:MBF29"/>
    <mergeCell ref="MKM29:MKP29"/>
    <mergeCell ref="MKQ29:MKT29"/>
    <mergeCell ref="MKU29:MKX29"/>
    <mergeCell ref="MKY29:MLB29"/>
    <mergeCell ref="MLC29:MLF29"/>
    <mergeCell ref="MJS29:MJV29"/>
    <mergeCell ref="MJW29:MJZ29"/>
    <mergeCell ref="MKA29:MKD29"/>
    <mergeCell ref="MKE29:MKH29"/>
    <mergeCell ref="MKI29:MKL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GQ29:MGT29"/>
    <mergeCell ref="MGU29:MGX29"/>
    <mergeCell ref="MGY29:MHB29"/>
    <mergeCell ref="MHC29:MHF29"/>
    <mergeCell ref="MHG29:MHJ29"/>
    <mergeCell ref="MFW29:MFZ29"/>
    <mergeCell ref="MGA29:MGD29"/>
    <mergeCell ref="MGE29:MGH29"/>
    <mergeCell ref="MGI29:MGL29"/>
    <mergeCell ref="MGM29:MGP29"/>
    <mergeCell ref="MPW29:MPZ29"/>
    <mergeCell ref="MQA29:MQD29"/>
    <mergeCell ref="MQE29:MQH29"/>
    <mergeCell ref="MQI29:MQL29"/>
    <mergeCell ref="MQM29:MQP29"/>
    <mergeCell ref="MPC29:MPF29"/>
    <mergeCell ref="MPG29:MPJ29"/>
    <mergeCell ref="MPK29:MPN29"/>
    <mergeCell ref="MPO29:MPR29"/>
    <mergeCell ref="MPS29:MPV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MA29:MMD29"/>
    <mergeCell ref="MME29:MMH29"/>
    <mergeCell ref="MMI29:MML29"/>
    <mergeCell ref="MMM29:MMP29"/>
    <mergeCell ref="MMQ29:MMT29"/>
    <mergeCell ref="MLG29:MLJ29"/>
    <mergeCell ref="MLK29:MLN29"/>
    <mergeCell ref="MLO29:MLR29"/>
    <mergeCell ref="MLS29:MLV29"/>
    <mergeCell ref="MLW29:MLZ29"/>
    <mergeCell ref="MVG29:MVJ29"/>
    <mergeCell ref="MVK29:MVN29"/>
    <mergeCell ref="MVO29:MVR29"/>
    <mergeCell ref="MVS29:MVV29"/>
    <mergeCell ref="MVW29:MVZ29"/>
    <mergeCell ref="MUM29:MUP29"/>
    <mergeCell ref="MUQ29:MUT29"/>
    <mergeCell ref="MUU29:MUX29"/>
    <mergeCell ref="MUY29:MVB29"/>
    <mergeCell ref="MVC29:MVF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MRK29:MRN29"/>
    <mergeCell ref="MRO29:MRR29"/>
    <mergeCell ref="MRS29:MRV29"/>
    <mergeCell ref="MRW29:MRZ29"/>
    <mergeCell ref="MSA29:MSD29"/>
    <mergeCell ref="MQQ29:MQT29"/>
    <mergeCell ref="MQU29:MQX29"/>
    <mergeCell ref="MQY29:MRB29"/>
    <mergeCell ref="MRC29:MRF29"/>
    <mergeCell ref="MRG29:MRJ29"/>
    <mergeCell ref="NAQ29:NAT29"/>
    <mergeCell ref="NAU29:NAX29"/>
    <mergeCell ref="NAY29:NBB29"/>
    <mergeCell ref="NBC29:NBF29"/>
    <mergeCell ref="NBG29:NBJ29"/>
    <mergeCell ref="MZW29:MZZ29"/>
    <mergeCell ref="NAA29:NAD29"/>
    <mergeCell ref="NAE29:NAH29"/>
    <mergeCell ref="NAI29:NAL29"/>
    <mergeCell ref="NAM29:NAP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MWU29:MWX29"/>
    <mergeCell ref="MWY29:MXB29"/>
    <mergeCell ref="MXC29:MXF29"/>
    <mergeCell ref="MXG29:MXJ29"/>
    <mergeCell ref="MXK29:MXN29"/>
    <mergeCell ref="MWA29:MWD29"/>
    <mergeCell ref="MWE29:MWH29"/>
    <mergeCell ref="MWI29:MWL29"/>
    <mergeCell ref="MWM29:MWP29"/>
    <mergeCell ref="MWQ29:MWT29"/>
    <mergeCell ref="NGA29:NGD29"/>
    <mergeCell ref="NGE29:NGH29"/>
    <mergeCell ref="NGI29:NGL29"/>
    <mergeCell ref="NGM29:NGP29"/>
    <mergeCell ref="NGQ29:NGT29"/>
    <mergeCell ref="NFG29:NFJ29"/>
    <mergeCell ref="NFK29:NFN29"/>
    <mergeCell ref="NFO29:NFR29"/>
    <mergeCell ref="NFS29:NFV29"/>
    <mergeCell ref="NFW29:NFZ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CE29:NCH29"/>
    <mergeCell ref="NCI29:NCL29"/>
    <mergeCell ref="NCM29:NCP29"/>
    <mergeCell ref="NCQ29:NCT29"/>
    <mergeCell ref="NCU29:NCX29"/>
    <mergeCell ref="NBK29:NBN29"/>
    <mergeCell ref="NBO29:NBR29"/>
    <mergeCell ref="NBS29:NBV29"/>
    <mergeCell ref="NBW29:NBZ29"/>
    <mergeCell ref="NCA29:NCD29"/>
    <mergeCell ref="NLK29:NLN29"/>
    <mergeCell ref="NLO29:NLR29"/>
    <mergeCell ref="NLS29:NLV29"/>
    <mergeCell ref="NLW29:NLZ29"/>
    <mergeCell ref="NMA29:NMD29"/>
    <mergeCell ref="NKQ29:NKT29"/>
    <mergeCell ref="NKU29:NKX29"/>
    <mergeCell ref="NKY29:NLB29"/>
    <mergeCell ref="NLC29:NLF29"/>
    <mergeCell ref="NLG29:NLJ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HO29:NHR29"/>
    <mergeCell ref="NHS29:NHV29"/>
    <mergeCell ref="NHW29:NHZ29"/>
    <mergeCell ref="NIA29:NID29"/>
    <mergeCell ref="NIE29:NIH29"/>
    <mergeCell ref="NGU29:NGX29"/>
    <mergeCell ref="NGY29:NHB29"/>
    <mergeCell ref="NHC29:NHF29"/>
    <mergeCell ref="NHG29:NHJ29"/>
    <mergeCell ref="NHK29:NHN29"/>
    <mergeCell ref="NQU29:NQX29"/>
    <mergeCell ref="NQY29:NRB29"/>
    <mergeCell ref="NRC29:NRF29"/>
    <mergeCell ref="NRG29:NRJ29"/>
    <mergeCell ref="NRK29:NRN29"/>
    <mergeCell ref="NQA29:NQD29"/>
    <mergeCell ref="NQE29:NQH29"/>
    <mergeCell ref="NQI29:NQL29"/>
    <mergeCell ref="NQM29:NQP29"/>
    <mergeCell ref="NQQ29:NQT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MY29:NNB29"/>
    <mergeCell ref="NNC29:NNF29"/>
    <mergeCell ref="NNG29:NNJ29"/>
    <mergeCell ref="NNK29:NNN29"/>
    <mergeCell ref="NNO29:NNR29"/>
    <mergeCell ref="NME29:NMH29"/>
    <mergeCell ref="NMI29:NML29"/>
    <mergeCell ref="NMM29:NMP29"/>
    <mergeCell ref="NMQ29:NMT29"/>
    <mergeCell ref="NMU29:NMX29"/>
    <mergeCell ref="NWE29:NWH29"/>
    <mergeCell ref="NWI29:NWL29"/>
    <mergeCell ref="NWM29:NWP29"/>
    <mergeCell ref="NWQ29:NWT29"/>
    <mergeCell ref="NWU29:NWX29"/>
    <mergeCell ref="NVK29:NVN29"/>
    <mergeCell ref="NVO29:NVR29"/>
    <mergeCell ref="NVS29:NVV29"/>
    <mergeCell ref="NVW29:NVZ29"/>
    <mergeCell ref="NWA29:NWD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NSI29:NSL29"/>
    <mergeCell ref="NSM29:NSP29"/>
    <mergeCell ref="NSQ29:NST29"/>
    <mergeCell ref="NSU29:NSX29"/>
    <mergeCell ref="NSY29:NTB29"/>
    <mergeCell ref="NRO29:NRR29"/>
    <mergeCell ref="NRS29:NRV29"/>
    <mergeCell ref="NRW29:NRZ29"/>
    <mergeCell ref="NSA29:NSD29"/>
    <mergeCell ref="NSE29:NSH29"/>
    <mergeCell ref="OBO29:OBR29"/>
    <mergeCell ref="OBS29:OBV29"/>
    <mergeCell ref="OBW29:OBZ29"/>
    <mergeCell ref="OCA29:OCD29"/>
    <mergeCell ref="OCE29:OCH29"/>
    <mergeCell ref="OAU29:OAX29"/>
    <mergeCell ref="OAY29:OBB29"/>
    <mergeCell ref="OBC29:OBF29"/>
    <mergeCell ref="OBG29:OBJ29"/>
    <mergeCell ref="OBK29:OBN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NXS29:NXV29"/>
    <mergeCell ref="NXW29:NXZ29"/>
    <mergeCell ref="NYA29:NYD29"/>
    <mergeCell ref="NYE29:NYH29"/>
    <mergeCell ref="NYI29:NYL29"/>
    <mergeCell ref="NWY29:NXB29"/>
    <mergeCell ref="NXC29:NXF29"/>
    <mergeCell ref="NXG29:NXJ29"/>
    <mergeCell ref="NXK29:NXN29"/>
    <mergeCell ref="NXO29:NXR29"/>
    <mergeCell ref="OGY29:OHB29"/>
    <mergeCell ref="OHC29:OHF29"/>
    <mergeCell ref="OHG29:OHJ29"/>
    <mergeCell ref="OHK29:OHN29"/>
    <mergeCell ref="OHO29:OHR29"/>
    <mergeCell ref="OGE29:OGH29"/>
    <mergeCell ref="OGI29:OGL29"/>
    <mergeCell ref="OGM29:OGP29"/>
    <mergeCell ref="OGQ29:OGT29"/>
    <mergeCell ref="OGU29:OGX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DC29:ODF29"/>
    <mergeCell ref="ODG29:ODJ29"/>
    <mergeCell ref="ODK29:ODN29"/>
    <mergeCell ref="ODO29:ODR29"/>
    <mergeCell ref="ODS29:ODV29"/>
    <mergeCell ref="OCI29:OCL29"/>
    <mergeCell ref="OCM29:OCP29"/>
    <mergeCell ref="OCQ29:OCT29"/>
    <mergeCell ref="OCU29:OCX29"/>
    <mergeCell ref="OCY29:ODB29"/>
    <mergeCell ref="OMI29:OML29"/>
    <mergeCell ref="OMM29:OMP29"/>
    <mergeCell ref="OMQ29:OMT29"/>
    <mergeCell ref="OMU29:OMX29"/>
    <mergeCell ref="OMY29:ONB29"/>
    <mergeCell ref="OLO29:OLR29"/>
    <mergeCell ref="OLS29:OLV29"/>
    <mergeCell ref="OLW29:OLZ29"/>
    <mergeCell ref="OMA29:OMD29"/>
    <mergeCell ref="OME29:OMH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IM29:OIP29"/>
    <mergeCell ref="OIQ29:OIT29"/>
    <mergeCell ref="OIU29:OIX29"/>
    <mergeCell ref="OIY29:OJB29"/>
    <mergeCell ref="OJC29:OJF29"/>
    <mergeCell ref="OHS29:OHV29"/>
    <mergeCell ref="OHW29:OHZ29"/>
    <mergeCell ref="OIA29:OID29"/>
    <mergeCell ref="OIE29:OIH29"/>
    <mergeCell ref="OII29:OIL29"/>
    <mergeCell ref="ORS29:ORV29"/>
    <mergeCell ref="ORW29:ORZ29"/>
    <mergeCell ref="OSA29:OSD29"/>
    <mergeCell ref="OSE29:OSH29"/>
    <mergeCell ref="OSI29:OSL29"/>
    <mergeCell ref="OQY29:ORB29"/>
    <mergeCell ref="ORC29:ORF29"/>
    <mergeCell ref="ORG29:ORJ29"/>
    <mergeCell ref="ORK29:ORN29"/>
    <mergeCell ref="ORO29:ORR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NW29:ONZ29"/>
    <mergeCell ref="OOA29:OOD29"/>
    <mergeCell ref="OOE29:OOH29"/>
    <mergeCell ref="OOI29:OOL29"/>
    <mergeCell ref="OOM29:OOP29"/>
    <mergeCell ref="ONC29:ONF29"/>
    <mergeCell ref="ONG29:ONJ29"/>
    <mergeCell ref="ONK29:ONN29"/>
    <mergeCell ref="ONO29:ONR29"/>
    <mergeCell ref="ONS29:ONV29"/>
    <mergeCell ref="OXC29:OXF29"/>
    <mergeCell ref="OXG29:OXJ29"/>
    <mergeCell ref="OXK29:OXN29"/>
    <mergeCell ref="OXO29:OXR29"/>
    <mergeCell ref="OXS29:OXV29"/>
    <mergeCell ref="OWI29:OWL29"/>
    <mergeCell ref="OWM29:OWP29"/>
    <mergeCell ref="OWQ29:OWT29"/>
    <mergeCell ref="OWU29:OWX29"/>
    <mergeCell ref="OWY29:OXB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OTG29:OTJ29"/>
    <mergeCell ref="OTK29:OTN29"/>
    <mergeCell ref="OTO29:OTR29"/>
    <mergeCell ref="OTS29:OTV29"/>
    <mergeCell ref="OTW29:OTZ29"/>
    <mergeCell ref="OSM29:OSP29"/>
    <mergeCell ref="OSQ29:OST29"/>
    <mergeCell ref="OSU29:OSX29"/>
    <mergeCell ref="OSY29:OTB29"/>
    <mergeCell ref="OTC29:OTF29"/>
    <mergeCell ref="PCM29:PCP29"/>
    <mergeCell ref="PCQ29:PCT29"/>
    <mergeCell ref="PCU29:PCX29"/>
    <mergeCell ref="PCY29:PDB29"/>
    <mergeCell ref="PDC29:PDF29"/>
    <mergeCell ref="PBS29:PBV29"/>
    <mergeCell ref="PBW29:PBZ29"/>
    <mergeCell ref="PCA29:PCD29"/>
    <mergeCell ref="PCE29:PCH29"/>
    <mergeCell ref="PCI29:PCL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OYQ29:OYT29"/>
    <mergeCell ref="OYU29:OYX29"/>
    <mergeCell ref="OYY29:OZB29"/>
    <mergeCell ref="OZC29:OZF29"/>
    <mergeCell ref="OZG29:OZJ29"/>
    <mergeCell ref="OXW29:OXZ29"/>
    <mergeCell ref="OYA29:OYD29"/>
    <mergeCell ref="OYE29:OYH29"/>
    <mergeCell ref="OYI29:OYL29"/>
    <mergeCell ref="OYM29:OYP29"/>
    <mergeCell ref="PHW29:PHZ29"/>
    <mergeCell ref="PIA29:PID29"/>
    <mergeCell ref="PIE29:PIH29"/>
    <mergeCell ref="PII29:PIL29"/>
    <mergeCell ref="PIM29:PIP29"/>
    <mergeCell ref="PHC29:PHF29"/>
    <mergeCell ref="PHG29:PHJ29"/>
    <mergeCell ref="PHK29:PHN29"/>
    <mergeCell ref="PHO29:PHR29"/>
    <mergeCell ref="PHS29:PHV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EA29:PED29"/>
    <mergeCell ref="PEE29:PEH29"/>
    <mergeCell ref="PEI29:PEL29"/>
    <mergeCell ref="PEM29:PEP29"/>
    <mergeCell ref="PEQ29:PET29"/>
    <mergeCell ref="PDG29:PDJ29"/>
    <mergeCell ref="PDK29:PDN29"/>
    <mergeCell ref="PDO29:PDR29"/>
    <mergeCell ref="PDS29:PDV29"/>
    <mergeCell ref="PDW29:PDZ29"/>
    <mergeCell ref="PNG29:PNJ29"/>
    <mergeCell ref="PNK29:PNN29"/>
    <mergeCell ref="PNO29:PNR29"/>
    <mergeCell ref="PNS29:PNV29"/>
    <mergeCell ref="PNW29:PNZ29"/>
    <mergeCell ref="PMM29:PMP29"/>
    <mergeCell ref="PMQ29:PMT29"/>
    <mergeCell ref="PMU29:PMX29"/>
    <mergeCell ref="PMY29:PNB29"/>
    <mergeCell ref="PNC29:PNF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JK29:PJN29"/>
    <mergeCell ref="PJO29:PJR29"/>
    <mergeCell ref="PJS29:PJV29"/>
    <mergeCell ref="PJW29:PJZ29"/>
    <mergeCell ref="PKA29:PKD29"/>
    <mergeCell ref="PIQ29:PIT29"/>
    <mergeCell ref="PIU29:PIX29"/>
    <mergeCell ref="PIY29:PJB29"/>
    <mergeCell ref="PJC29:PJF29"/>
    <mergeCell ref="PJG29:PJJ29"/>
    <mergeCell ref="PSQ29:PST29"/>
    <mergeCell ref="PSU29:PSX29"/>
    <mergeCell ref="PSY29:PTB29"/>
    <mergeCell ref="PTC29:PTF29"/>
    <mergeCell ref="PTG29:PTJ29"/>
    <mergeCell ref="PRW29:PRZ29"/>
    <mergeCell ref="PSA29:PSD29"/>
    <mergeCell ref="PSE29:PSH29"/>
    <mergeCell ref="PSI29:PSL29"/>
    <mergeCell ref="PSM29:PSP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OU29:POX29"/>
    <mergeCell ref="POY29:PPB29"/>
    <mergeCell ref="PPC29:PPF29"/>
    <mergeCell ref="PPG29:PPJ29"/>
    <mergeCell ref="PPK29:PPN29"/>
    <mergeCell ref="POA29:POD29"/>
    <mergeCell ref="POE29:POH29"/>
    <mergeCell ref="POI29:POL29"/>
    <mergeCell ref="POM29:POP29"/>
    <mergeCell ref="POQ29:POT29"/>
    <mergeCell ref="PYA29:PYD29"/>
    <mergeCell ref="PYE29:PYH29"/>
    <mergeCell ref="PYI29:PYL29"/>
    <mergeCell ref="PYM29:PYP29"/>
    <mergeCell ref="PYQ29:PYT29"/>
    <mergeCell ref="PXG29:PXJ29"/>
    <mergeCell ref="PXK29:PXN29"/>
    <mergeCell ref="PXO29:PXR29"/>
    <mergeCell ref="PXS29:PXV29"/>
    <mergeCell ref="PXW29:PXZ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PUE29:PUH29"/>
    <mergeCell ref="PUI29:PUL29"/>
    <mergeCell ref="PUM29:PUP29"/>
    <mergeCell ref="PUQ29:PUT29"/>
    <mergeCell ref="PUU29:PUX29"/>
    <mergeCell ref="PTK29:PTN29"/>
    <mergeCell ref="PTO29:PTR29"/>
    <mergeCell ref="PTS29:PTV29"/>
    <mergeCell ref="PTW29:PTZ29"/>
    <mergeCell ref="PUA29:PUD29"/>
    <mergeCell ref="QDK29:QDN29"/>
    <mergeCell ref="QDO29:QDR29"/>
    <mergeCell ref="QDS29:QDV29"/>
    <mergeCell ref="QDW29:QDZ29"/>
    <mergeCell ref="QEA29:QED29"/>
    <mergeCell ref="QCQ29:QCT29"/>
    <mergeCell ref="QCU29:QCX29"/>
    <mergeCell ref="QCY29:QDB29"/>
    <mergeCell ref="QDC29:QDF29"/>
    <mergeCell ref="QDG29:QDJ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PZO29:PZR29"/>
    <mergeCell ref="PZS29:PZV29"/>
    <mergeCell ref="PZW29:PZZ29"/>
    <mergeCell ref="QAA29:QAD29"/>
    <mergeCell ref="QAE29:QAH29"/>
    <mergeCell ref="PYU29:PYX29"/>
    <mergeCell ref="PYY29:PZB29"/>
    <mergeCell ref="PZC29:PZF29"/>
    <mergeCell ref="PZG29:PZJ29"/>
    <mergeCell ref="PZK29:PZN29"/>
    <mergeCell ref="QIU29:QIX29"/>
    <mergeCell ref="QIY29:QJB29"/>
    <mergeCell ref="QJC29:QJF29"/>
    <mergeCell ref="QJG29:QJJ29"/>
    <mergeCell ref="QJK29:QJN29"/>
    <mergeCell ref="QIA29:QID29"/>
    <mergeCell ref="QIE29:QIH29"/>
    <mergeCell ref="QII29:QIL29"/>
    <mergeCell ref="QIM29:QIP29"/>
    <mergeCell ref="QIQ29:QIT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EY29:QFB29"/>
    <mergeCell ref="QFC29:QFF29"/>
    <mergeCell ref="QFG29:QFJ29"/>
    <mergeCell ref="QFK29:QFN29"/>
    <mergeCell ref="QFO29:QFR29"/>
    <mergeCell ref="QEE29:QEH29"/>
    <mergeCell ref="QEI29:QEL29"/>
    <mergeCell ref="QEM29:QEP29"/>
    <mergeCell ref="QEQ29:QET29"/>
    <mergeCell ref="QEU29:QEX29"/>
    <mergeCell ref="QOE29:QOH29"/>
    <mergeCell ref="QOI29:QOL29"/>
    <mergeCell ref="QOM29:QOP29"/>
    <mergeCell ref="QOQ29:QOT29"/>
    <mergeCell ref="QOU29:QOX29"/>
    <mergeCell ref="QNK29:QNN29"/>
    <mergeCell ref="QNO29:QNR29"/>
    <mergeCell ref="QNS29:QNV29"/>
    <mergeCell ref="QNW29:QNZ29"/>
    <mergeCell ref="QOA29:QOD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KI29:QKL29"/>
    <mergeCell ref="QKM29:QKP29"/>
    <mergeCell ref="QKQ29:QKT29"/>
    <mergeCell ref="QKU29:QKX29"/>
    <mergeCell ref="QKY29:QLB29"/>
    <mergeCell ref="QJO29:QJR29"/>
    <mergeCell ref="QJS29:QJV29"/>
    <mergeCell ref="QJW29:QJZ29"/>
    <mergeCell ref="QKA29:QKD29"/>
    <mergeCell ref="QKE29:QKH29"/>
    <mergeCell ref="QTO29:QTR29"/>
    <mergeCell ref="QTS29:QTV29"/>
    <mergeCell ref="QTW29:QTZ29"/>
    <mergeCell ref="QUA29:QUD29"/>
    <mergeCell ref="QUE29:QUH29"/>
    <mergeCell ref="QSU29:QSX29"/>
    <mergeCell ref="QSY29:QTB29"/>
    <mergeCell ref="QTC29:QTF29"/>
    <mergeCell ref="QTG29:QTJ29"/>
    <mergeCell ref="QTK29:QTN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QPS29:QPV29"/>
    <mergeCell ref="QPW29:QPZ29"/>
    <mergeCell ref="QQA29:QQD29"/>
    <mergeCell ref="QQE29:QQH29"/>
    <mergeCell ref="QQI29:QQL29"/>
    <mergeCell ref="QOY29:QPB29"/>
    <mergeCell ref="QPC29:QPF29"/>
    <mergeCell ref="QPG29:QPJ29"/>
    <mergeCell ref="QPK29:QPN29"/>
    <mergeCell ref="QPO29:QPR29"/>
    <mergeCell ref="QYY29:QZB29"/>
    <mergeCell ref="QZC29:QZF29"/>
    <mergeCell ref="QZG29:QZJ29"/>
    <mergeCell ref="QZK29:QZN29"/>
    <mergeCell ref="QZO29:QZR29"/>
    <mergeCell ref="QYE29:QYH29"/>
    <mergeCell ref="QYI29:QYL29"/>
    <mergeCell ref="QYM29:QYP29"/>
    <mergeCell ref="QYQ29:QYT29"/>
    <mergeCell ref="QYU29:QYX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QVC29:QVF29"/>
    <mergeCell ref="QVG29:QVJ29"/>
    <mergeCell ref="QVK29:QVN29"/>
    <mergeCell ref="QVO29:QVR29"/>
    <mergeCell ref="QVS29:QVV29"/>
    <mergeCell ref="QUI29:QUL29"/>
    <mergeCell ref="QUM29:QUP29"/>
    <mergeCell ref="QUQ29:QUT29"/>
    <mergeCell ref="QUU29:QUX29"/>
    <mergeCell ref="QUY29:QVB29"/>
    <mergeCell ref="REI29:REL29"/>
    <mergeCell ref="REM29:REP29"/>
    <mergeCell ref="REQ29:RET29"/>
    <mergeCell ref="REU29:REX29"/>
    <mergeCell ref="REY29:RFB29"/>
    <mergeCell ref="RDO29:RDR29"/>
    <mergeCell ref="RDS29:RDV29"/>
    <mergeCell ref="RDW29:RDZ29"/>
    <mergeCell ref="REA29:RED29"/>
    <mergeCell ref="REE29:REH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AM29:RAP29"/>
    <mergeCell ref="RAQ29:RAT29"/>
    <mergeCell ref="RAU29:RAX29"/>
    <mergeCell ref="RAY29:RBB29"/>
    <mergeCell ref="RBC29:RBF29"/>
    <mergeCell ref="QZS29:QZV29"/>
    <mergeCell ref="QZW29:QZZ29"/>
    <mergeCell ref="RAA29:RAD29"/>
    <mergeCell ref="RAE29:RAH29"/>
    <mergeCell ref="RAI29:RAL29"/>
    <mergeCell ref="RJS29:RJV29"/>
    <mergeCell ref="RJW29:RJZ29"/>
    <mergeCell ref="RKA29:RKD29"/>
    <mergeCell ref="RKE29:RKH29"/>
    <mergeCell ref="RKI29:RKL29"/>
    <mergeCell ref="RIY29:RJB29"/>
    <mergeCell ref="RJC29:RJF29"/>
    <mergeCell ref="RJG29:RJJ29"/>
    <mergeCell ref="RJK29:RJN29"/>
    <mergeCell ref="RJO29:RJR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FW29:RFZ29"/>
    <mergeCell ref="RGA29:RGD29"/>
    <mergeCell ref="RGE29:RGH29"/>
    <mergeCell ref="RGI29:RGL29"/>
    <mergeCell ref="RGM29:RGP29"/>
    <mergeCell ref="RFC29:RFF29"/>
    <mergeCell ref="RFG29:RFJ29"/>
    <mergeCell ref="RFK29:RFN29"/>
    <mergeCell ref="RFO29:RFR29"/>
    <mergeCell ref="RFS29:RFV29"/>
    <mergeCell ref="RPC29:RPF29"/>
    <mergeCell ref="RPG29:RPJ29"/>
    <mergeCell ref="RPK29:RPN29"/>
    <mergeCell ref="RPO29:RPR29"/>
    <mergeCell ref="RPS29:RPV29"/>
    <mergeCell ref="ROI29:ROL29"/>
    <mergeCell ref="ROM29:ROP29"/>
    <mergeCell ref="ROQ29:ROT29"/>
    <mergeCell ref="ROU29:ROX29"/>
    <mergeCell ref="ROY29:RPB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LG29:RLJ29"/>
    <mergeCell ref="RLK29:RLN29"/>
    <mergeCell ref="RLO29:RLR29"/>
    <mergeCell ref="RLS29:RLV29"/>
    <mergeCell ref="RLW29:RLZ29"/>
    <mergeCell ref="RKM29:RKP29"/>
    <mergeCell ref="RKQ29:RKT29"/>
    <mergeCell ref="RKU29:RKX29"/>
    <mergeCell ref="RKY29:RLB29"/>
    <mergeCell ref="RLC29:RLF29"/>
    <mergeCell ref="RUM29:RUP29"/>
    <mergeCell ref="RUQ29:RUT29"/>
    <mergeCell ref="RUU29:RUX29"/>
    <mergeCell ref="RUY29:RVB29"/>
    <mergeCell ref="RVC29:RVF29"/>
    <mergeCell ref="RTS29:RTV29"/>
    <mergeCell ref="RTW29:RTZ29"/>
    <mergeCell ref="RUA29:RUD29"/>
    <mergeCell ref="RUE29:RUH29"/>
    <mergeCell ref="RUI29:RUL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RQQ29:RQT29"/>
    <mergeCell ref="RQU29:RQX29"/>
    <mergeCell ref="RQY29:RRB29"/>
    <mergeCell ref="RRC29:RRF29"/>
    <mergeCell ref="RRG29:RRJ29"/>
    <mergeCell ref="RPW29:RPZ29"/>
    <mergeCell ref="RQA29:RQD29"/>
    <mergeCell ref="RQE29:RQH29"/>
    <mergeCell ref="RQI29:RQL29"/>
    <mergeCell ref="RQM29:RQP29"/>
    <mergeCell ref="RZW29:RZZ29"/>
    <mergeCell ref="SAA29:SAD29"/>
    <mergeCell ref="SAE29:SAH29"/>
    <mergeCell ref="SAI29:SAL29"/>
    <mergeCell ref="SAM29:SAP29"/>
    <mergeCell ref="RZC29:RZF29"/>
    <mergeCell ref="RZG29:RZJ29"/>
    <mergeCell ref="RZK29:RZN29"/>
    <mergeCell ref="RZO29:RZR29"/>
    <mergeCell ref="RZS29:RZV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RWA29:RWD29"/>
    <mergeCell ref="RWE29:RWH29"/>
    <mergeCell ref="RWI29:RWL29"/>
    <mergeCell ref="RWM29:RWP29"/>
    <mergeCell ref="RWQ29:RWT29"/>
    <mergeCell ref="RVG29:RVJ29"/>
    <mergeCell ref="RVK29:RVN29"/>
    <mergeCell ref="RVO29:RVR29"/>
    <mergeCell ref="RVS29:RVV29"/>
    <mergeCell ref="RVW29:RVZ29"/>
    <mergeCell ref="SFG29:SFJ29"/>
    <mergeCell ref="SFK29:SFN29"/>
    <mergeCell ref="SFO29:SFR29"/>
    <mergeCell ref="SFS29:SFV29"/>
    <mergeCell ref="SFW29:SFZ29"/>
    <mergeCell ref="SEM29:SEP29"/>
    <mergeCell ref="SEQ29:SET29"/>
    <mergeCell ref="SEU29:SEX29"/>
    <mergeCell ref="SEY29:SFB29"/>
    <mergeCell ref="SFC29:SFF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BK29:SBN29"/>
    <mergeCell ref="SBO29:SBR29"/>
    <mergeCell ref="SBS29:SBV29"/>
    <mergeCell ref="SBW29:SBZ29"/>
    <mergeCell ref="SCA29:SCD29"/>
    <mergeCell ref="SAQ29:SAT29"/>
    <mergeCell ref="SAU29:SAX29"/>
    <mergeCell ref="SAY29:SBB29"/>
    <mergeCell ref="SBC29:SBF29"/>
    <mergeCell ref="SBG29:SBJ29"/>
    <mergeCell ref="SKQ29:SKT29"/>
    <mergeCell ref="SKU29:SKX29"/>
    <mergeCell ref="SKY29:SLB29"/>
    <mergeCell ref="SLC29:SLF29"/>
    <mergeCell ref="SLG29:SLJ29"/>
    <mergeCell ref="SJW29:SJZ29"/>
    <mergeCell ref="SKA29:SKD29"/>
    <mergeCell ref="SKE29:SKH29"/>
    <mergeCell ref="SKI29:SKL29"/>
    <mergeCell ref="SKM29:SKP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GU29:SGX29"/>
    <mergeCell ref="SGY29:SHB29"/>
    <mergeCell ref="SHC29:SHF29"/>
    <mergeCell ref="SHG29:SHJ29"/>
    <mergeCell ref="SHK29:SHN29"/>
    <mergeCell ref="SGA29:SGD29"/>
    <mergeCell ref="SGE29:SGH29"/>
    <mergeCell ref="SGI29:SGL29"/>
    <mergeCell ref="SGM29:SGP29"/>
    <mergeCell ref="SGQ29:SGT29"/>
    <mergeCell ref="SQA29:SQD29"/>
    <mergeCell ref="SQE29:SQH29"/>
    <mergeCell ref="SQI29:SQL29"/>
    <mergeCell ref="SQM29:SQP29"/>
    <mergeCell ref="SQQ29:SQT29"/>
    <mergeCell ref="SPG29:SPJ29"/>
    <mergeCell ref="SPK29:SPN29"/>
    <mergeCell ref="SPO29:SPR29"/>
    <mergeCell ref="SPS29:SPV29"/>
    <mergeCell ref="SPW29:SPZ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ME29:SMH29"/>
    <mergeCell ref="SMI29:SML29"/>
    <mergeCell ref="SMM29:SMP29"/>
    <mergeCell ref="SMQ29:SMT29"/>
    <mergeCell ref="SMU29:SMX29"/>
    <mergeCell ref="SLK29:SLN29"/>
    <mergeCell ref="SLO29:SLR29"/>
    <mergeCell ref="SLS29:SLV29"/>
    <mergeCell ref="SLW29:SLZ29"/>
    <mergeCell ref="SMA29:SMD29"/>
    <mergeCell ref="SVK29:SVN29"/>
    <mergeCell ref="SVO29:SVR29"/>
    <mergeCell ref="SVS29:SVV29"/>
    <mergeCell ref="SVW29:SVZ29"/>
    <mergeCell ref="SWA29:SWD29"/>
    <mergeCell ref="SUQ29:SUT29"/>
    <mergeCell ref="SUU29:SUX29"/>
    <mergeCell ref="SUY29:SVB29"/>
    <mergeCell ref="SVC29:SVF29"/>
    <mergeCell ref="SVG29:SVJ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SRO29:SRR29"/>
    <mergeCell ref="SRS29:SRV29"/>
    <mergeCell ref="SRW29:SRZ29"/>
    <mergeCell ref="SSA29:SSD29"/>
    <mergeCell ref="SSE29:SSH29"/>
    <mergeCell ref="SQU29:SQX29"/>
    <mergeCell ref="SQY29:SRB29"/>
    <mergeCell ref="SRC29:SRF29"/>
    <mergeCell ref="SRG29:SRJ29"/>
    <mergeCell ref="SRK29:SRN29"/>
    <mergeCell ref="TAU29:TAX29"/>
    <mergeCell ref="TAY29:TBB29"/>
    <mergeCell ref="TBC29:TBF29"/>
    <mergeCell ref="TBG29:TBJ29"/>
    <mergeCell ref="TBK29:TBN29"/>
    <mergeCell ref="TAA29:TAD29"/>
    <mergeCell ref="TAE29:TAH29"/>
    <mergeCell ref="TAI29:TAL29"/>
    <mergeCell ref="TAM29:TAP29"/>
    <mergeCell ref="TAQ29:TAT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SWY29:SXB29"/>
    <mergeCell ref="SXC29:SXF29"/>
    <mergeCell ref="SXG29:SXJ29"/>
    <mergeCell ref="SXK29:SXN29"/>
    <mergeCell ref="SXO29:SXR29"/>
    <mergeCell ref="SWE29:SWH29"/>
    <mergeCell ref="SWI29:SWL29"/>
    <mergeCell ref="SWM29:SWP29"/>
    <mergeCell ref="SWQ29:SWT29"/>
    <mergeCell ref="SWU29:SWX29"/>
    <mergeCell ref="TGE29:TGH29"/>
    <mergeCell ref="TGI29:TGL29"/>
    <mergeCell ref="TGM29:TGP29"/>
    <mergeCell ref="TGQ29:TGT29"/>
    <mergeCell ref="TGU29:TGX29"/>
    <mergeCell ref="TFK29:TFN29"/>
    <mergeCell ref="TFO29:TFR29"/>
    <mergeCell ref="TFS29:TFV29"/>
    <mergeCell ref="TFW29:TFZ29"/>
    <mergeCell ref="TGA29:TGD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CI29:TCL29"/>
    <mergeCell ref="TCM29:TCP29"/>
    <mergeCell ref="TCQ29:TCT29"/>
    <mergeCell ref="TCU29:TCX29"/>
    <mergeCell ref="TCY29:TDB29"/>
    <mergeCell ref="TBO29:TBR29"/>
    <mergeCell ref="TBS29:TBV29"/>
    <mergeCell ref="TBW29:TBZ29"/>
    <mergeCell ref="TCA29:TCD29"/>
    <mergeCell ref="TCE29:TCH29"/>
    <mergeCell ref="TLO29:TLR29"/>
    <mergeCell ref="TLS29:TLV29"/>
    <mergeCell ref="TLW29:TLZ29"/>
    <mergeCell ref="TMA29:TMD29"/>
    <mergeCell ref="TME29:TMH29"/>
    <mergeCell ref="TKU29:TKX29"/>
    <mergeCell ref="TKY29:TLB29"/>
    <mergeCell ref="TLC29:TLF29"/>
    <mergeCell ref="TLG29:TLJ29"/>
    <mergeCell ref="TLK29:TLN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HS29:THV29"/>
    <mergeCell ref="THW29:THZ29"/>
    <mergeCell ref="TIA29:TID29"/>
    <mergeCell ref="TIE29:TIH29"/>
    <mergeCell ref="TII29:TIL29"/>
    <mergeCell ref="TGY29:THB29"/>
    <mergeCell ref="THC29:THF29"/>
    <mergeCell ref="THG29:THJ29"/>
    <mergeCell ref="THK29:THN29"/>
    <mergeCell ref="THO29:THR29"/>
    <mergeCell ref="TQY29:TRB29"/>
    <mergeCell ref="TRC29:TRF29"/>
    <mergeCell ref="TRG29:TRJ29"/>
    <mergeCell ref="TRK29:TRN29"/>
    <mergeCell ref="TRO29:TRR29"/>
    <mergeCell ref="TQE29:TQH29"/>
    <mergeCell ref="TQI29:TQL29"/>
    <mergeCell ref="TQM29:TQP29"/>
    <mergeCell ref="TQQ29:TQT29"/>
    <mergeCell ref="TQU29:TQX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NC29:TNF29"/>
    <mergeCell ref="TNG29:TNJ29"/>
    <mergeCell ref="TNK29:TNN29"/>
    <mergeCell ref="TNO29:TNR29"/>
    <mergeCell ref="TNS29:TNV29"/>
    <mergeCell ref="TMI29:TML29"/>
    <mergeCell ref="TMM29:TMP29"/>
    <mergeCell ref="TMQ29:TMT29"/>
    <mergeCell ref="TMU29:TMX29"/>
    <mergeCell ref="TMY29:TNB29"/>
    <mergeCell ref="TWI29:TWL29"/>
    <mergeCell ref="TWM29:TWP29"/>
    <mergeCell ref="TWQ29:TWT29"/>
    <mergeCell ref="TWU29:TWX29"/>
    <mergeCell ref="TWY29:TXB29"/>
    <mergeCell ref="TVO29:TVR29"/>
    <mergeCell ref="TVS29:TVV29"/>
    <mergeCell ref="TVW29:TVZ29"/>
    <mergeCell ref="TWA29:TWD29"/>
    <mergeCell ref="TWE29:TWH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TSM29:TSP29"/>
    <mergeCell ref="TSQ29:TST29"/>
    <mergeCell ref="TSU29:TSX29"/>
    <mergeCell ref="TSY29:TTB29"/>
    <mergeCell ref="TTC29:TTF29"/>
    <mergeCell ref="TRS29:TRV29"/>
    <mergeCell ref="TRW29:TRZ29"/>
    <mergeCell ref="TSA29:TSD29"/>
    <mergeCell ref="TSE29:TSH29"/>
    <mergeCell ref="TSI29:TSL29"/>
    <mergeCell ref="UBS29:UBV29"/>
    <mergeCell ref="UBW29:UBZ29"/>
    <mergeCell ref="UCA29:UCD29"/>
    <mergeCell ref="UCE29:UCH29"/>
    <mergeCell ref="UCI29:UCL29"/>
    <mergeCell ref="UAY29:UBB29"/>
    <mergeCell ref="UBC29:UBF29"/>
    <mergeCell ref="UBG29:UBJ29"/>
    <mergeCell ref="UBK29:UBN29"/>
    <mergeCell ref="UBO29:UBR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TXW29:TXZ29"/>
    <mergeCell ref="TYA29:TYD29"/>
    <mergeCell ref="TYE29:TYH29"/>
    <mergeCell ref="TYI29:TYL29"/>
    <mergeCell ref="TYM29:TYP29"/>
    <mergeCell ref="TXC29:TXF29"/>
    <mergeCell ref="TXG29:TXJ29"/>
    <mergeCell ref="TXK29:TXN29"/>
    <mergeCell ref="TXO29:TXR29"/>
    <mergeCell ref="TXS29:TXV29"/>
    <mergeCell ref="UHC29:UHF29"/>
    <mergeCell ref="UHG29:UHJ29"/>
    <mergeCell ref="UHK29:UHN29"/>
    <mergeCell ref="UHO29:UHR29"/>
    <mergeCell ref="UHS29:UHV29"/>
    <mergeCell ref="UGI29:UGL29"/>
    <mergeCell ref="UGM29:UGP29"/>
    <mergeCell ref="UGQ29:UGT29"/>
    <mergeCell ref="UGU29:UGX29"/>
    <mergeCell ref="UGY29:UHB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DG29:UDJ29"/>
    <mergeCell ref="UDK29:UDN29"/>
    <mergeCell ref="UDO29:UDR29"/>
    <mergeCell ref="UDS29:UDV29"/>
    <mergeCell ref="UDW29:UDZ29"/>
    <mergeCell ref="UCM29:UCP29"/>
    <mergeCell ref="UCQ29:UCT29"/>
    <mergeCell ref="UCU29:UCX29"/>
    <mergeCell ref="UCY29:UDB29"/>
    <mergeCell ref="UDC29:UDF29"/>
    <mergeCell ref="UMM29:UMP29"/>
    <mergeCell ref="UMQ29:UMT29"/>
    <mergeCell ref="UMU29:UMX29"/>
    <mergeCell ref="UMY29:UNB29"/>
    <mergeCell ref="UNC29:UNF29"/>
    <mergeCell ref="ULS29:ULV29"/>
    <mergeCell ref="ULW29:ULZ29"/>
    <mergeCell ref="UMA29:UMD29"/>
    <mergeCell ref="UME29:UMH29"/>
    <mergeCell ref="UMI29:UML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IQ29:UIT29"/>
    <mergeCell ref="UIU29:UIX29"/>
    <mergeCell ref="UIY29:UJB29"/>
    <mergeCell ref="UJC29:UJF29"/>
    <mergeCell ref="UJG29:UJJ29"/>
    <mergeCell ref="UHW29:UHZ29"/>
    <mergeCell ref="UIA29:UID29"/>
    <mergeCell ref="UIE29:UIH29"/>
    <mergeCell ref="UII29:UIL29"/>
    <mergeCell ref="UIM29:UIP29"/>
    <mergeCell ref="URW29:URZ29"/>
    <mergeCell ref="USA29:USD29"/>
    <mergeCell ref="USE29:USH29"/>
    <mergeCell ref="USI29:USL29"/>
    <mergeCell ref="USM29:USP29"/>
    <mergeCell ref="URC29:URF29"/>
    <mergeCell ref="URG29:URJ29"/>
    <mergeCell ref="URK29:URN29"/>
    <mergeCell ref="URO29:URR29"/>
    <mergeCell ref="URS29:URV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OA29:UOD29"/>
    <mergeCell ref="UOE29:UOH29"/>
    <mergeCell ref="UOI29:UOL29"/>
    <mergeCell ref="UOM29:UOP29"/>
    <mergeCell ref="UOQ29:UOT29"/>
    <mergeCell ref="UNG29:UNJ29"/>
    <mergeCell ref="UNK29:UNN29"/>
    <mergeCell ref="UNO29:UNR29"/>
    <mergeCell ref="UNS29:UNV29"/>
    <mergeCell ref="UNW29:UNZ29"/>
    <mergeCell ref="UXG29:UXJ29"/>
    <mergeCell ref="UXK29:UXN29"/>
    <mergeCell ref="UXO29:UXR29"/>
    <mergeCell ref="UXS29:UXV29"/>
    <mergeCell ref="UXW29:UXZ29"/>
    <mergeCell ref="UWM29:UWP29"/>
    <mergeCell ref="UWQ29:UWT29"/>
    <mergeCell ref="UWU29:UWX29"/>
    <mergeCell ref="UWY29:UXB29"/>
    <mergeCell ref="UXC29:UXF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UTK29:UTN29"/>
    <mergeCell ref="UTO29:UTR29"/>
    <mergeCell ref="UTS29:UTV29"/>
    <mergeCell ref="UTW29:UTZ29"/>
    <mergeCell ref="UUA29:UUD29"/>
    <mergeCell ref="USQ29:UST29"/>
    <mergeCell ref="USU29:USX29"/>
    <mergeCell ref="USY29:UTB29"/>
    <mergeCell ref="UTC29:UTF29"/>
    <mergeCell ref="UTG29:UTJ29"/>
    <mergeCell ref="VCQ29:VCT29"/>
    <mergeCell ref="VCU29:VCX29"/>
    <mergeCell ref="VCY29:VDB29"/>
    <mergeCell ref="VDC29:VDF29"/>
    <mergeCell ref="VDG29:VDJ29"/>
    <mergeCell ref="VBW29:VBZ29"/>
    <mergeCell ref="VCA29:VCD29"/>
    <mergeCell ref="VCE29:VCH29"/>
    <mergeCell ref="VCI29:VCL29"/>
    <mergeCell ref="VCM29:VCP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UYU29:UYX29"/>
    <mergeCell ref="UYY29:UZB29"/>
    <mergeCell ref="UZC29:UZF29"/>
    <mergeCell ref="UZG29:UZJ29"/>
    <mergeCell ref="UZK29:UZN29"/>
    <mergeCell ref="UYA29:UYD29"/>
    <mergeCell ref="UYE29:UYH29"/>
    <mergeCell ref="UYI29:UYL29"/>
    <mergeCell ref="UYM29:UYP29"/>
    <mergeCell ref="UYQ29:UYT29"/>
    <mergeCell ref="VIA29:VID29"/>
    <mergeCell ref="VIE29:VIH29"/>
    <mergeCell ref="VII29:VIL29"/>
    <mergeCell ref="VIM29:VIP29"/>
    <mergeCell ref="VIQ29:VIT29"/>
    <mergeCell ref="VHG29:VHJ29"/>
    <mergeCell ref="VHK29:VHN29"/>
    <mergeCell ref="VHO29:VHR29"/>
    <mergeCell ref="VHS29:VHV29"/>
    <mergeCell ref="VHW29:VHZ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EE29:VEH29"/>
    <mergeCell ref="VEI29:VEL29"/>
    <mergeCell ref="VEM29:VEP29"/>
    <mergeCell ref="VEQ29:VET29"/>
    <mergeCell ref="VEU29:VEX29"/>
    <mergeCell ref="VDK29:VDN29"/>
    <mergeCell ref="VDO29:VDR29"/>
    <mergeCell ref="VDS29:VDV29"/>
    <mergeCell ref="VDW29:VDZ29"/>
    <mergeCell ref="VEA29:VED29"/>
    <mergeCell ref="VNK29:VNN29"/>
    <mergeCell ref="VNO29:VNR29"/>
    <mergeCell ref="VNS29:VNV29"/>
    <mergeCell ref="VNW29:VNZ29"/>
    <mergeCell ref="VOA29:VOD29"/>
    <mergeCell ref="VMQ29:VMT29"/>
    <mergeCell ref="VMU29:VMX29"/>
    <mergeCell ref="VMY29:VNB29"/>
    <mergeCell ref="VNC29:VNF29"/>
    <mergeCell ref="VNG29:VNJ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JO29:VJR29"/>
    <mergeCell ref="VJS29:VJV29"/>
    <mergeCell ref="VJW29:VJZ29"/>
    <mergeCell ref="VKA29:VKD29"/>
    <mergeCell ref="VKE29:VKH29"/>
    <mergeCell ref="VIU29:VIX29"/>
    <mergeCell ref="VIY29:VJB29"/>
    <mergeCell ref="VJC29:VJF29"/>
    <mergeCell ref="VJG29:VJJ29"/>
    <mergeCell ref="VJK29:VJN29"/>
    <mergeCell ref="VSU29:VSX29"/>
    <mergeCell ref="VSY29:VTB29"/>
    <mergeCell ref="VTC29:VTF29"/>
    <mergeCell ref="VTG29:VTJ29"/>
    <mergeCell ref="VTK29:VTN29"/>
    <mergeCell ref="VSA29:VSD29"/>
    <mergeCell ref="VSE29:VSH29"/>
    <mergeCell ref="VSI29:VSL29"/>
    <mergeCell ref="VSM29:VSP29"/>
    <mergeCell ref="VSQ29:VST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OY29:VPB29"/>
    <mergeCell ref="VPC29:VPF29"/>
    <mergeCell ref="VPG29:VPJ29"/>
    <mergeCell ref="VPK29:VPN29"/>
    <mergeCell ref="VPO29:VPR29"/>
    <mergeCell ref="VOE29:VOH29"/>
    <mergeCell ref="VOI29:VOL29"/>
    <mergeCell ref="VOM29:VOP29"/>
    <mergeCell ref="VOQ29:VOT29"/>
    <mergeCell ref="VOU29:VOX29"/>
    <mergeCell ref="VYE29:VYH29"/>
    <mergeCell ref="VYI29:VYL29"/>
    <mergeCell ref="VYM29:VYP29"/>
    <mergeCell ref="VYQ29:VYT29"/>
    <mergeCell ref="VYU29:VYX29"/>
    <mergeCell ref="VXK29:VXN29"/>
    <mergeCell ref="VXO29:VXR29"/>
    <mergeCell ref="VXS29:VXV29"/>
    <mergeCell ref="VXW29:VXZ29"/>
    <mergeCell ref="VYA29:VYD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VUI29:VUL29"/>
    <mergeCell ref="VUM29:VUP29"/>
    <mergeCell ref="VUQ29:VUT29"/>
    <mergeCell ref="VUU29:VUX29"/>
    <mergeCell ref="VUY29:VVB29"/>
    <mergeCell ref="VTO29:VTR29"/>
    <mergeCell ref="VTS29:VTV29"/>
    <mergeCell ref="VTW29:VTZ29"/>
    <mergeCell ref="VUA29:VUD29"/>
    <mergeCell ref="VUE29:VUH29"/>
    <mergeCell ref="WDO29:WDR29"/>
    <mergeCell ref="WDS29:WDV29"/>
    <mergeCell ref="WDW29:WDZ29"/>
    <mergeCell ref="WEA29:WED29"/>
    <mergeCell ref="WEE29:WEH29"/>
    <mergeCell ref="WCU29:WCX29"/>
    <mergeCell ref="WCY29:WDB29"/>
    <mergeCell ref="WDC29:WDF29"/>
    <mergeCell ref="WDG29:WDJ29"/>
    <mergeCell ref="WDK29:WDN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VZS29:VZV29"/>
    <mergeCell ref="VZW29:VZZ29"/>
    <mergeCell ref="WAA29:WAD29"/>
    <mergeCell ref="WAE29:WAH29"/>
    <mergeCell ref="WAI29:WAL29"/>
    <mergeCell ref="VYY29:VZB29"/>
    <mergeCell ref="VZC29:VZF29"/>
    <mergeCell ref="VZG29:VZJ29"/>
    <mergeCell ref="VZK29:VZN29"/>
    <mergeCell ref="VZO29:VZR29"/>
    <mergeCell ref="WIY29:WJB29"/>
    <mergeCell ref="WJC29:WJF29"/>
    <mergeCell ref="WJG29:WJJ29"/>
    <mergeCell ref="WJK29:WJN29"/>
    <mergeCell ref="WJO29:WJR29"/>
    <mergeCell ref="WIE29:WIH29"/>
    <mergeCell ref="WII29:WIL29"/>
    <mergeCell ref="WIM29:WIP29"/>
    <mergeCell ref="WIQ29:WIT29"/>
    <mergeCell ref="WIU29:WIX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FC29:WFF29"/>
    <mergeCell ref="WFG29:WFJ29"/>
    <mergeCell ref="WFK29:WFN29"/>
    <mergeCell ref="WFO29:WFR29"/>
    <mergeCell ref="WFS29:WFV29"/>
    <mergeCell ref="WEI29:WEL29"/>
    <mergeCell ref="WEM29:WEP29"/>
    <mergeCell ref="WEQ29:WET29"/>
    <mergeCell ref="WEU29:WEX29"/>
    <mergeCell ref="WEY29:WFB29"/>
    <mergeCell ref="WOI29:WOL29"/>
    <mergeCell ref="WOM29:WOP29"/>
    <mergeCell ref="WOQ29:WOT29"/>
    <mergeCell ref="WOU29:WOX29"/>
    <mergeCell ref="WOY29:WPB29"/>
    <mergeCell ref="WNO29:WNR29"/>
    <mergeCell ref="WNS29:WNV29"/>
    <mergeCell ref="WNW29:WNZ29"/>
    <mergeCell ref="WOA29:WOD29"/>
    <mergeCell ref="WOE29:WOH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KM29:WKP29"/>
    <mergeCell ref="WKQ29:WKT29"/>
    <mergeCell ref="WKU29:WKX29"/>
    <mergeCell ref="WKY29:WLB29"/>
    <mergeCell ref="WLC29:WLF29"/>
    <mergeCell ref="WJS29:WJV29"/>
    <mergeCell ref="WJW29:WJZ29"/>
    <mergeCell ref="WKA29:WKD29"/>
    <mergeCell ref="WKE29:WKH29"/>
    <mergeCell ref="WKI29:WKL29"/>
    <mergeCell ref="WTW29:WTZ29"/>
    <mergeCell ref="WUA29:WUD29"/>
    <mergeCell ref="WUE29:WUH29"/>
    <mergeCell ref="WUI29:WUL29"/>
    <mergeCell ref="WSY29:WTB29"/>
    <mergeCell ref="WTC29:WTF29"/>
    <mergeCell ref="WTG29:WTJ29"/>
    <mergeCell ref="WTK29:WTN29"/>
    <mergeCell ref="WTO29:WTR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WPW29:WPZ29"/>
    <mergeCell ref="WQA29:WQD29"/>
    <mergeCell ref="WQE29:WQH29"/>
    <mergeCell ref="WQI29:WQL29"/>
    <mergeCell ref="WQM29:WQP29"/>
    <mergeCell ref="WPC29:WPF29"/>
    <mergeCell ref="WPG29:WPJ29"/>
    <mergeCell ref="WPK29:WPN29"/>
    <mergeCell ref="WPO29:WPR29"/>
    <mergeCell ref="WPS29:WPV29"/>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XEM29:XEP29"/>
    <mergeCell ref="XEQ29:XET29"/>
    <mergeCell ref="XEU29:XEX29"/>
    <mergeCell ref="WYI29:WYL29"/>
    <mergeCell ref="WYM29:WYP29"/>
    <mergeCell ref="WYQ29:WYT29"/>
    <mergeCell ref="WYU29:WYX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LW35:LZ35"/>
    <mergeCell ref="MA35:MD35"/>
    <mergeCell ref="ME35:MH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RS35:RV35"/>
    <mergeCell ref="RW35:RZ35"/>
    <mergeCell ref="SA35:SD35"/>
    <mergeCell ref="SE35:SH35"/>
    <mergeCell ref="SI35:SL35"/>
    <mergeCell ref="QY35:RB35"/>
    <mergeCell ref="RC35:RF35"/>
    <mergeCell ref="RG35:RJ35"/>
    <mergeCell ref="RK35:RN35"/>
    <mergeCell ref="RO35:R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S35:V35"/>
    <mergeCell ref="W35:Z35"/>
    <mergeCell ref="AA35:AD35"/>
    <mergeCell ref="AE35:AH35"/>
    <mergeCell ref="AI35:AL35"/>
    <mergeCell ref="AM35:AP35"/>
    <mergeCell ref="AQ35:AT35"/>
    <mergeCell ref="AU35:AX35"/>
    <mergeCell ref="AY35:BB35"/>
    <mergeCell ref="BC35:BF35"/>
    <mergeCell ref="BG35:BJ35"/>
    <mergeCell ref="BK35:BN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SM35:SP35"/>
    <mergeCell ref="SQ35:ST35"/>
    <mergeCell ref="SU35:SX35"/>
    <mergeCell ref="SY35:TB35"/>
    <mergeCell ref="TC35:TF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WA35:WWD35"/>
    <mergeCell ref="WWE35:WWH35"/>
    <mergeCell ref="WWI35:WWL35"/>
    <mergeCell ref="WWM35:WWP35"/>
    <mergeCell ref="EY36:FB36"/>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FS36:FV36"/>
    <mergeCell ref="FW36:FZ36"/>
    <mergeCell ref="GA36:GD36"/>
    <mergeCell ref="GE36:GH36"/>
    <mergeCell ref="GI36:GL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XEU36:XEX36"/>
    <mergeCell ref="XEY36:XFB36"/>
    <mergeCell ref="XFC36:XFD36"/>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8:R68"/>
    <mergeCell ref="O58:R58"/>
    <mergeCell ref="O38:R38"/>
    <mergeCell ref="O46:R4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XFC85"/>
  <sheetViews>
    <sheetView zoomScale="80" zoomScaleNormal="80" zoomScalePageLayoutView="40" workbookViewId="0">
      <selection activeCell="M65" sqref="M65:R65"/>
    </sheetView>
  </sheetViews>
  <sheetFormatPr defaultColWidth="0" defaultRowHeight="15" zeroHeight="1" x14ac:dyDescent="0.25"/>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5.14062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8.7109375" style="5" bestFit="1" customWidth="1"/>
    <col min="31" max="31" width="11.28515625" style="5" bestFit="1" customWidth="1"/>
    <col min="32" max="32" width="11.28515625"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39" width="13.85546875" style="5" bestFit="1" customWidth="1"/>
    <col min="40" max="40" width="12.28515625" style="5" bestFit="1" customWidth="1"/>
    <col min="41" max="41" width="12.5703125" style="5" bestFit="1" customWidth="1"/>
    <col min="42" max="42" width="13.7109375" style="5" bestFit="1" customWidth="1"/>
    <col min="43" max="43" width="13.42578125" style="5" bestFit="1" customWidth="1"/>
    <col min="44" max="44" width="13.57031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7" t="s">
        <v>22</v>
      </c>
      <c r="B2" s="298"/>
      <c r="C2" s="298"/>
      <c r="D2" s="298"/>
      <c r="E2" s="299"/>
      <c r="H2" s="304"/>
      <c r="I2" s="304"/>
      <c r="J2" s="304"/>
      <c r="K2" s="304"/>
      <c r="L2" s="304"/>
      <c r="M2" s="304"/>
      <c r="N2" s="304"/>
      <c r="O2" s="304"/>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0"/>
      <c r="B3" s="301"/>
      <c r="C3" s="301"/>
      <c r="D3" s="301"/>
      <c r="E3" s="302"/>
      <c r="H3" s="304"/>
      <c r="I3" s="304"/>
      <c r="J3" s="304"/>
      <c r="K3" s="304"/>
      <c r="L3" s="304"/>
      <c r="M3" s="304"/>
      <c r="N3" s="304"/>
      <c r="O3" s="304"/>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2.75" x14ac:dyDescent="0.2">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2.75" x14ac:dyDescent="0.2">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2.75" x14ac:dyDescent="0.2">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2.75" x14ac:dyDescent="0.2">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2.75" x14ac:dyDescent="0.2">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2.75" x14ac:dyDescent="0.2">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2.75" x14ac:dyDescent="0.2">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2.75" x14ac:dyDescent="0.2">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2.75" x14ac:dyDescent="0.2">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2.75" x14ac:dyDescent="0.2">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2.75" x14ac:dyDescent="0.2">
      <c r="B14" s="20"/>
      <c r="C14" s="20"/>
      <c r="D14" s="20"/>
      <c r="E14" s="20"/>
      <c r="P14" s="4"/>
      <c r="Q14" s="4"/>
      <c r="S14" s="4"/>
      <c r="T14" s="4"/>
      <c r="U14" s="4"/>
      <c r="V14" s="4"/>
      <c r="W14" s="4"/>
      <c r="Z14" s="113"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2.75" x14ac:dyDescent="0.2">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0" t="s">
        <v>190</v>
      </c>
      <c r="B16" s="20"/>
      <c r="C16" s="20"/>
      <c r="D16" s="20"/>
      <c r="E16" s="303" t="s">
        <v>175</v>
      </c>
      <c r="F16" s="303"/>
      <c r="G16" s="303"/>
      <c r="H16" s="303"/>
      <c r="I16" s="303"/>
      <c r="J16" s="303"/>
      <c r="K16" s="61"/>
      <c r="L16" s="26"/>
      <c r="M16" s="303" t="s">
        <v>176</v>
      </c>
      <c r="N16" s="303"/>
      <c r="O16" s="303"/>
      <c r="P16" s="303"/>
      <c r="Q16" s="303"/>
      <c r="R16" s="303"/>
      <c r="S16" s="4"/>
      <c r="T16" s="26"/>
      <c r="U16" s="294" t="s">
        <v>177</v>
      </c>
      <c r="V16" s="295"/>
      <c r="W16" s="295"/>
      <c r="X16" s="295"/>
      <c r="Y16" s="295"/>
      <c r="Z16" s="296"/>
      <c r="AA16" s="4"/>
      <c r="AB16" s="4"/>
      <c r="AC16" s="4"/>
      <c r="AD16" s="4"/>
      <c r="AE16" s="305" t="s">
        <v>178</v>
      </c>
      <c r="AF16" s="306"/>
      <c r="AG16" s="306"/>
      <c r="AH16" s="306"/>
      <c r="AI16" s="306"/>
      <c r="AJ16" s="307"/>
      <c r="AK16" s="4"/>
      <c r="AL16" s="145"/>
      <c r="AM16" s="305" t="s">
        <v>179</v>
      </c>
      <c r="AN16" s="306"/>
      <c r="AO16" s="306"/>
      <c r="AP16" s="306"/>
      <c r="AQ16" s="306"/>
      <c r="AR16" s="307"/>
      <c r="AS16" s="4"/>
      <c r="AT16" s="145"/>
      <c r="AU16" s="305" t="s">
        <v>180</v>
      </c>
      <c r="AV16" s="306"/>
      <c r="AW16" s="306"/>
      <c r="AX16" s="306"/>
      <c r="AY16" s="306"/>
      <c r="AZ16" s="307"/>
      <c r="BA16" s="4"/>
    </row>
    <row r="17" spans="1:53" ht="12.75" x14ac:dyDescent="0.2">
      <c r="B17" s="10" t="s">
        <v>25</v>
      </c>
      <c r="C17" s="10" t="s">
        <v>104</v>
      </c>
      <c r="D17" s="77" t="s">
        <v>26</v>
      </c>
      <c r="E17" s="23" t="s">
        <v>105</v>
      </c>
      <c r="F17" s="23" t="s">
        <v>106</v>
      </c>
      <c r="G17" s="23" t="s">
        <v>107</v>
      </c>
      <c r="H17" s="23" t="s">
        <v>200</v>
      </c>
      <c r="I17" s="182" t="s">
        <v>108</v>
      </c>
      <c r="J17" s="23" t="s">
        <v>27</v>
      </c>
      <c r="K17" s="25"/>
      <c r="M17" s="23" t="s">
        <v>105</v>
      </c>
      <c r="N17" s="23" t="s">
        <v>106</v>
      </c>
      <c r="O17" s="23" t="s">
        <v>107</v>
      </c>
      <c r="P17" s="23" t="s">
        <v>200</v>
      </c>
      <c r="Q17" s="182" t="s">
        <v>108</v>
      </c>
      <c r="R17" s="23" t="s">
        <v>27</v>
      </c>
      <c r="S17" s="4"/>
      <c r="T17" s="4"/>
      <c r="U17" s="23" t="s">
        <v>105</v>
      </c>
      <c r="V17" s="23" t="s">
        <v>106</v>
      </c>
      <c r="W17" s="23" t="s">
        <v>107</v>
      </c>
      <c r="X17" s="23" t="s">
        <v>200</v>
      </c>
      <c r="Y17" s="182" t="s">
        <v>108</v>
      </c>
      <c r="Z17" s="23" t="s">
        <v>27</v>
      </c>
      <c r="AA17" s="4"/>
      <c r="AB17" s="10" t="s">
        <v>25</v>
      </c>
      <c r="AC17" s="10" t="s">
        <v>104</v>
      </c>
      <c r="AD17" s="77" t="s">
        <v>26</v>
      </c>
      <c r="AE17" s="23" t="s">
        <v>105</v>
      </c>
      <c r="AF17" s="23" t="s">
        <v>106</v>
      </c>
      <c r="AG17" s="23" t="s">
        <v>107</v>
      </c>
      <c r="AH17" s="23" t="s">
        <v>200</v>
      </c>
      <c r="AI17" s="182" t="s">
        <v>108</v>
      </c>
      <c r="AJ17" s="23" t="s">
        <v>27</v>
      </c>
      <c r="AK17" s="4"/>
      <c r="AL17" s="4"/>
      <c r="AM17" s="23" t="s">
        <v>105</v>
      </c>
      <c r="AN17" s="23" t="s">
        <v>106</v>
      </c>
      <c r="AO17" s="23" t="s">
        <v>107</v>
      </c>
      <c r="AP17" s="23" t="s">
        <v>200</v>
      </c>
      <c r="AQ17" s="182" t="s">
        <v>108</v>
      </c>
      <c r="AR17" s="23" t="s">
        <v>27</v>
      </c>
      <c r="AS17" s="4"/>
      <c r="AT17" s="4"/>
      <c r="AU17" s="23" t="s">
        <v>105</v>
      </c>
      <c r="AV17" s="23" t="s">
        <v>106</v>
      </c>
      <c r="AW17" s="23" t="s">
        <v>107</v>
      </c>
      <c r="AX17" s="23" t="s">
        <v>200</v>
      </c>
      <c r="AY17" s="182" t="s">
        <v>108</v>
      </c>
      <c r="AZ17" s="23" t="s">
        <v>27</v>
      </c>
      <c r="BA17" s="4"/>
    </row>
    <row r="18" spans="1:53" ht="12.75" x14ac:dyDescent="0.2">
      <c r="A18" s="55" t="str">
        <f>'Discon, Recon, Liens. '!A16</f>
        <v>December, 2024</v>
      </c>
      <c r="B18" s="11" t="s">
        <v>190</v>
      </c>
      <c r="C18" s="11"/>
      <c r="D18" s="70">
        <v>0</v>
      </c>
      <c r="E18" s="11">
        <v>74</v>
      </c>
      <c r="F18" s="11">
        <v>41</v>
      </c>
      <c r="G18" s="11">
        <v>30</v>
      </c>
      <c r="H18" s="11">
        <v>60</v>
      </c>
      <c r="I18" s="183"/>
      <c r="J18" s="11">
        <v>1330</v>
      </c>
      <c r="M18" s="161">
        <v>127361.97999999995</v>
      </c>
      <c r="N18" s="161">
        <v>33317.960000000006</v>
      </c>
      <c r="O18" s="161">
        <v>7703.1799999999994</v>
      </c>
      <c r="P18" s="161">
        <v>59263.340000000004</v>
      </c>
      <c r="Q18" s="189"/>
      <c r="R18" s="161">
        <v>355605.30000000016</v>
      </c>
      <c r="S18" s="4"/>
      <c r="T18" s="4"/>
      <c r="U18" s="161">
        <f>IFERROR(M18/E18,0)</f>
        <v>1721.1078378378372</v>
      </c>
      <c r="V18" s="161">
        <f t="shared" ref="V18:X18" si="0">IFERROR(N18/F18,0)</f>
        <v>812.63317073170742</v>
      </c>
      <c r="W18" s="161">
        <f t="shared" si="0"/>
        <v>256.77266666666662</v>
      </c>
      <c r="X18" s="161">
        <f t="shared" si="0"/>
        <v>987.72233333333338</v>
      </c>
      <c r="Y18" s="183"/>
      <c r="Z18" s="161">
        <f>IFERROR(R18/J18,0)</f>
        <v>267.37240601503771</v>
      </c>
      <c r="AA18" s="4"/>
      <c r="AB18" s="11" t="s">
        <v>190</v>
      </c>
      <c r="AC18" s="11"/>
      <c r="AD18" s="70">
        <v>0</v>
      </c>
      <c r="AE18" s="24">
        <v>5</v>
      </c>
      <c r="AF18" s="24">
        <v>3</v>
      </c>
      <c r="AG18" s="24">
        <v>0</v>
      </c>
      <c r="AH18" s="24">
        <v>0</v>
      </c>
      <c r="AI18" s="183"/>
      <c r="AJ18" s="24">
        <v>35</v>
      </c>
      <c r="AK18" s="4"/>
      <c r="AL18" s="4"/>
      <c r="AM18" s="201">
        <v>16423.55</v>
      </c>
      <c r="AN18" s="201">
        <v>199.39999999999998</v>
      </c>
      <c r="AO18" s="201">
        <v>0</v>
      </c>
      <c r="AP18" s="201">
        <v>0</v>
      </c>
      <c r="AQ18" s="189"/>
      <c r="AR18" s="201">
        <v>40165.81</v>
      </c>
      <c r="AS18" s="4"/>
      <c r="AT18" s="4"/>
      <c r="AU18" s="201">
        <f>IFERROR(AM18/AE18,0)</f>
        <v>3284.71</v>
      </c>
      <c r="AV18" s="201">
        <f t="shared" ref="AV18:AZ18" si="1">IFERROR(AN18/AF18,0)</f>
        <v>66.466666666666654</v>
      </c>
      <c r="AW18" s="201">
        <f t="shared" si="1"/>
        <v>0</v>
      </c>
      <c r="AX18" s="201">
        <f t="shared" si="1"/>
        <v>0</v>
      </c>
      <c r="AY18" s="189"/>
      <c r="AZ18" s="201">
        <f t="shared" si="1"/>
        <v>1147.5945714285713</v>
      </c>
      <c r="BA18" s="4"/>
    </row>
    <row r="19" spans="1:53" ht="12.75" x14ac:dyDescent="0.2">
      <c r="B19" s="11" t="s">
        <v>190</v>
      </c>
      <c r="C19" s="11"/>
      <c r="D19" s="70" t="s">
        <v>240</v>
      </c>
      <c r="E19" s="11">
        <v>0</v>
      </c>
      <c r="F19" s="11">
        <v>0</v>
      </c>
      <c r="G19" s="11">
        <v>0</v>
      </c>
      <c r="H19" s="11">
        <v>0</v>
      </c>
      <c r="I19" s="183"/>
      <c r="J19" s="11">
        <v>0</v>
      </c>
      <c r="M19" s="160">
        <v>0</v>
      </c>
      <c r="N19" s="160">
        <v>0</v>
      </c>
      <c r="O19" s="160">
        <v>0</v>
      </c>
      <c r="P19" s="160">
        <v>0</v>
      </c>
      <c r="Q19" s="190"/>
      <c r="R19" s="160">
        <v>0</v>
      </c>
      <c r="S19" s="4"/>
      <c r="T19" s="4"/>
      <c r="U19" s="160">
        <f t="shared" ref="U19:U29" si="2">IFERROR(M19/E19,0)</f>
        <v>0</v>
      </c>
      <c r="V19" s="160">
        <f t="shared" ref="V19:V29" si="3">IFERROR(N19/F19,0)</f>
        <v>0</v>
      </c>
      <c r="W19" s="160">
        <f t="shared" ref="W19:W29" si="4">IFERROR(O19/G19,0)</f>
        <v>0</v>
      </c>
      <c r="X19" s="160">
        <f t="shared" ref="X19:X29" si="5">IFERROR(P19/H19,0)</f>
        <v>0</v>
      </c>
      <c r="Y19" s="183"/>
      <c r="Z19" s="160">
        <f t="shared" ref="Z19:Z29" si="6">IFERROR(R19/J19,0)</f>
        <v>0</v>
      </c>
      <c r="AA19" s="4"/>
      <c r="AB19" s="11" t="s">
        <v>190</v>
      </c>
      <c r="AC19" s="11"/>
      <c r="AD19" s="70" t="s">
        <v>240</v>
      </c>
      <c r="AE19" s="24">
        <v>0</v>
      </c>
      <c r="AF19" s="24">
        <v>2</v>
      </c>
      <c r="AG19" s="24">
        <v>0</v>
      </c>
      <c r="AH19" s="24">
        <v>2</v>
      </c>
      <c r="AI19" s="183"/>
      <c r="AJ19" s="24">
        <v>2</v>
      </c>
      <c r="AK19" s="4"/>
      <c r="AL19" s="4"/>
      <c r="AM19" s="202">
        <v>0</v>
      </c>
      <c r="AN19" s="202">
        <v>203.62</v>
      </c>
      <c r="AO19" s="202">
        <v>0</v>
      </c>
      <c r="AP19" s="202">
        <v>176.82</v>
      </c>
      <c r="AQ19" s="190"/>
      <c r="AR19" s="202">
        <v>1215.6600000000001</v>
      </c>
      <c r="AS19" s="4"/>
      <c r="AT19" s="4"/>
      <c r="AU19" s="202">
        <f t="shared" ref="AU19:AU29" si="7">IFERROR(AM19/AE19,0)</f>
        <v>0</v>
      </c>
      <c r="AV19" s="202">
        <f t="shared" ref="AV19:AV29" si="8">IFERROR(AN19/AF19,0)</f>
        <v>101.81</v>
      </c>
      <c r="AW19" s="202">
        <f t="shared" ref="AW19:AW29" si="9">IFERROR(AO19/AG19,0)</f>
        <v>0</v>
      </c>
      <c r="AX19" s="202">
        <f t="shared" ref="AX19:AX29" si="10">IFERROR(AP19/AH19,0)</f>
        <v>88.41</v>
      </c>
      <c r="AY19" s="190"/>
      <c r="AZ19" s="202">
        <f t="shared" ref="AZ19:AZ29" si="11">IFERROR(AR19/AJ19,0)</f>
        <v>607.83000000000004</v>
      </c>
      <c r="BA19" s="4"/>
    </row>
    <row r="20" spans="1:53" ht="12.75" x14ac:dyDescent="0.2">
      <c r="B20" s="11" t="s">
        <v>190</v>
      </c>
      <c r="C20" s="11"/>
      <c r="D20" s="70" t="s">
        <v>241</v>
      </c>
      <c r="E20" s="11">
        <v>0</v>
      </c>
      <c r="F20" s="11">
        <v>0</v>
      </c>
      <c r="G20" s="11">
        <v>0</v>
      </c>
      <c r="H20" s="11">
        <v>0</v>
      </c>
      <c r="I20" s="183"/>
      <c r="J20" s="11">
        <v>0</v>
      </c>
      <c r="M20" s="160">
        <v>0</v>
      </c>
      <c r="N20" s="160">
        <v>0</v>
      </c>
      <c r="O20" s="160">
        <v>0</v>
      </c>
      <c r="P20" s="160">
        <v>0</v>
      </c>
      <c r="Q20" s="190"/>
      <c r="R20" s="160">
        <v>0</v>
      </c>
      <c r="S20" s="4"/>
      <c r="T20" s="4"/>
      <c r="U20" s="160">
        <f t="shared" si="2"/>
        <v>0</v>
      </c>
      <c r="V20" s="160">
        <f t="shared" si="3"/>
        <v>0</v>
      </c>
      <c r="W20" s="160">
        <f t="shared" si="4"/>
        <v>0</v>
      </c>
      <c r="X20" s="160">
        <f t="shared" si="5"/>
        <v>0</v>
      </c>
      <c r="Y20" s="183"/>
      <c r="Z20" s="160">
        <f t="shared" si="6"/>
        <v>0</v>
      </c>
      <c r="AA20" s="4"/>
      <c r="AB20" s="11" t="s">
        <v>190</v>
      </c>
      <c r="AC20" s="11"/>
      <c r="AD20" s="70" t="s">
        <v>241</v>
      </c>
      <c r="AE20" s="24">
        <v>0</v>
      </c>
      <c r="AF20" s="24">
        <v>0</v>
      </c>
      <c r="AG20" s="24">
        <v>2</v>
      </c>
      <c r="AH20" s="24">
        <v>0</v>
      </c>
      <c r="AI20" s="183"/>
      <c r="AJ20" s="24">
        <v>2</v>
      </c>
      <c r="AK20" s="4"/>
      <c r="AL20" s="4"/>
      <c r="AM20" s="202">
        <v>0</v>
      </c>
      <c r="AN20" s="202">
        <v>0</v>
      </c>
      <c r="AO20" s="202">
        <v>1738.76</v>
      </c>
      <c r="AP20" s="202">
        <v>0</v>
      </c>
      <c r="AQ20" s="190"/>
      <c r="AR20" s="202">
        <v>38172.74</v>
      </c>
      <c r="AS20" s="4"/>
      <c r="AT20" s="4"/>
      <c r="AU20" s="202">
        <f t="shared" si="7"/>
        <v>0</v>
      </c>
      <c r="AV20" s="202">
        <f t="shared" si="8"/>
        <v>0</v>
      </c>
      <c r="AW20" s="202">
        <f t="shared" si="9"/>
        <v>869.38</v>
      </c>
      <c r="AX20" s="202">
        <f t="shared" si="10"/>
        <v>0</v>
      </c>
      <c r="AY20" s="190"/>
      <c r="AZ20" s="202">
        <f t="shared" si="11"/>
        <v>19086.37</v>
      </c>
      <c r="BA20" s="4"/>
    </row>
    <row r="21" spans="1:53" ht="12.75" x14ac:dyDescent="0.2">
      <c r="B21" s="11" t="s">
        <v>190</v>
      </c>
      <c r="C21" s="11"/>
      <c r="D21" s="70" t="s">
        <v>242</v>
      </c>
      <c r="E21" s="11">
        <v>4</v>
      </c>
      <c r="F21" s="11">
        <v>0</v>
      </c>
      <c r="G21" s="11">
        <v>2</v>
      </c>
      <c r="H21" s="11">
        <v>2</v>
      </c>
      <c r="I21" s="183"/>
      <c r="J21" s="11">
        <v>2</v>
      </c>
      <c r="M21" s="160">
        <v>3723.76</v>
      </c>
      <c r="N21" s="160">
        <v>0</v>
      </c>
      <c r="O21" s="160">
        <v>27.56</v>
      </c>
      <c r="P21" s="160">
        <v>1360.76</v>
      </c>
      <c r="Q21" s="190"/>
      <c r="R21" s="160">
        <v>101.4</v>
      </c>
      <c r="S21" s="4"/>
      <c r="T21" s="4"/>
      <c r="U21" s="160">
        <f t="shared" si="2"/>
        <v>930.94</v>
      </c>
      <c r="V21" s="160">
        <f t="shared" si="3"/>
        <v>0</v>
      </c>
      <c r="W21" s="160">
        <f t="shared" si="4"/>
        <v>13.78</v>
      </c>
      <c r="X21" s="160">
        <f t="shared" si="5"/>
        <v>680.38</v>
      </c>
      <c r="Y21" s="183"/>
      <c r="Z21" s="160">
        <f t="shared" si="6"/>
        <v>50.7</v>
      </c>
      <c r="AA21" s="4"/>
      <c r="AB21" s="11" t="s">
        <v>190</v>
      </c>
      <c r="AC21" s="11"/>
      <c r="AD21" s="70" t="s">
        <v>242</v>
      </c>
      <c r="AE21" s="24">
        <v>0</v>
      </c>
      <c r="AF21" s="24">
        <v>0</v>
      </c>
      <c r="AG21" s="24">
        <v>0</v>
      </c>
      <c r="AH21" s="24">
        <v>0</v>
      </c>
      <c r="AI21" s="183"/>
      <c r="AJ21" s="24">
        <v>0</v>
      </c>
      <c r="AK21" s="4"/>
      <c r="AL21" s="4"/>
      <c r="AM21" s="202">
        <v>0</v>
      </c>
      <c r="AN21" s="202">
        <v>0</v>
      </c>
      <c r="AO21" s="202">
        <v>0</v>
      </c>
      <c r="AP21" s="202">
        <v>0</v>
      </c>
      <c r="AQ21" s="190"/>
      <c r="AR21" s="202">
        <v>0</v>
      </c>
      <c r="AS21" s="4"/>
      <c r="AT21" s="4"/>
      <c r="AU21" s="202">
        <f t="shared" si="7"/>
        <v>0</v>
      </c>
      <c r="AV21" s="202">
        <f t="shared" si="8"/>
        <v>0</v>
      </c>
      <c r="AW21" s="202">
        <f t="shared" si="9"/>
        <v>0</v>
      </c>
      <c r="AX21" s="202">
        <f t="shared" si="10"/>
        <v>0</v>
      </c>
      <c r="AY21" s="190"/>
      <c r="AZ21" s="202">
        <f t="shared" si="11"/>
        <v>0</v>
      </c>
      <c r="BA21" s="4"/>
    </row>
    <row r="22" spans="1:53" ht="12.75" x14ac:dyDescent="0.2">
      <c r="B22" s="11" t="s">
        <v>190</v>
      </c>
      <c r="C22" s="11"/>
      <c r="D22" s="70" t="s">
        <v>243</v>
      </c>
      <c r="E22" s="11">
        <v>2</v>
      </c>
      <c r="F22" s="11">
        <v>0</v>
      </c>
      <c r="G22" s="11">
        <v>0</v>
      </c>
      <c r="H22" s="11">
        <v>2</v>
      </c>
      <c r="I22" s="183"/>
      <c r="J22" s="11">
        <v>2</v>
      </c>
      <c r="M22" s="160">
        <v>1847.62</v>
      </c>
      <c r="N22" s="160">
        <v>0</v>
      </c>
      <c r="O22" s="160">
        <v>0</v>
      </c>
      <c r="P22" s="160">
        <v>1719.92</v>
      </c>
      <c r="Q22" s="190"/>
      <c r="R22" s="160">
        <v>13460.1</v>
      </c>
      <c r="S22" s="4"/>
      <c r="T22" s="4"/>
      <c r="U22" s="160">
        <f t="shared" si="2"/>
        <v>923.81</v>
      </c>
      <c r="V22" s="160">
        <f t="shared" si="3"/>
        <v>0</v>
      </c>
      <c r="W22" s="160">
        <f t="shared" si="4"/>
        <v>0</v>
      </c>
      <c r="X22" s="160">
        <f t="shared" si="5"/>
        <v>859.96</v>
      </c>
      <c r="Y22" s="183"/>
      <c r="Z22" s="160">
        <f t="shared" si="6"/>
        <v>6730.05</v>
      </c>
      <c r="AA22" s="4"/>
      <c r="AB22" s="11" t="s">
        <v>190</v>
      </c>
      <c r="AC22" s="11"/>
      <c r="AD22" s="70" t="s">
        <v>243</v>
      </c>
      <c r="AE22" s="24">
        <v>0</v>
      </c>
      <c r="AF22" s="24">
        <v>0</v>
      </c>
      <c r="AG22" s="24">
        <v>1</v>
      </c>
      <c r="AH22" s="24">
        <v>0</v>
      </c>
      <c r="AI22" s="183"/>
      <c r="AJ22" s="24">
        <v>0</v>
      </c>
      <c r="AK22" s="4"/>
      <c r="AL22" s="4"/>
      <c r="AM22" s="202">
        <v>0</v>
      </c>
      <c r="AN22" s="202">
        <v>0</v>
      </c>
      <c r="AO22" s="202">
        <v>1292.49</v>
      </c>
      <c r="AP22" s="202">
        <v>0</v>
      </c>
      <c r="AQ22" s="190"/>
      <c r="AR22" s="202">
        <v>0</v>
      </c>
      <c r="AS22" s="4"/>
      <c r="AT22" s="4"/>
      <c r="AU22" s="202">
        <f t="shared" si="7"/>
        <v>0</v>
      </c>
      <c r="AV22" s="202">
        <f t="shared" si="8"/>
        <v>0</v>
      </c>
      <c r="AW22" s="202">
        <f t="shared" si="9"/>
        <v>1292.49</v>
      </c>
      <c r="AX22" s="202">
        <f t="shared" si="10"/>
        <v>0</v>
      </c>
      <c r="AY22" s="190"/>
      <c r="AZ22" s="202">
        <f t="shared" si="11"/>
        <v>0</v>
      </c>
      <c r="BA22" s="4"/>
    </row>
    <row r="23" spans="1:53" ht="12.75" x14ac:dyDescent="0.2">
      <c r="B23" s="11" t="s">
        <v>190</v>
      </c>
      <c r="C23" s="11"/>
      <c r="D23" s="70" t="s">
        <v>244</v>
      </c>
      <c r="E23" s="11">
        <v>1</v>
      </c>
      <c r="F23" s="11">
        <v>1</v>
      </c>
      <c r="G23" s="11">
        <v>0</v>
      </c>
      <c r="H23" s="11">
        <v>1</v>
      </c>
      <c r="I23" s="183"/>
      <c r="J23" s="11">
        <v>1</v>
      </c>
      <c r="M23" s="160">
        <v>3.63</v>
      </c>
      <c r="N23" s="160">
        <v>379.25</v>
      </c>
      <c r="O23" s="160">
        <v>0</v>
      </c>
      <c r="P23" s="160">
        <v>337.24</v>
      </c>
      <c r="Q23" s="190"/>
      <c r="R23" s="160">
        <v>101.08</v>
      </c>
      <c r="S23" s="4"/>
      <c r="T23" s="4"/>
      <c r="U23" s="160">
        <f t="shared" ref="U23" si="12">IFERROR(M23/E23,0)</f>
        <v>3.63</v>
      </c>
      <c r="V23" s="160">
        <f t="shared" ref="V23" si="13">IFERROR(N23/F23,0)</f>
        <v>379.25</v>
      </c>
      <c r="W23" s="160">
        <f t="shared" ref="W23" si="14">IFERROR(O23/G23,0)</f>
        <v>0</v>
      </c>
      <c r="X23" s="160">
        <f t="shared" ref="X23" si="15">IFERROR(P23/H23,0)</f>
        <v>337.24</v>
      </c>
      <c r="Y23" s="183"/>
      <c r="Z23" s="160">
        <f t="shared" ref="Z23" si="16">IFERROR(R23/J23,0)</f>
        <v>101.08</v>
      </c>
      <c r="AA23" s="4"/>
      <c r="AB23" s="11" t="s">
        <v>190</v>
      </c>
      <c r="AC23" s="11"/>
      <c r="AD23" s="70" t="s">
        <v>244</v>
      </c>
      <c r="AE23" s="24">
        <v>0</v>
      </c>
      <c r="AF23" s="24">
        <v>0</v>
      </c>
      <c r="AG23" s="24">
        <v>0</v>
      </c>
      <c r="AH23" s="24">
        <v>0</v>
      </c>
      <c r="AI23" s="183"/>
      <c r="AJ23" s="24">
        <v>0</v>
      </c>
      <c r="AK23" s="4"/>
      <c r="AL23" s="4"/>
      <c r="AM23" s="202">
        <v>0</v>
      </c>
      <c r="AN23" s="202">
        <v>0</v>
      </c>
      <c r="AO23" s="202">
        <v>0</v>
      </c>
      <c r="AP23" s="202">
        <v>0</v>
      </c>
      <c r="AQ23" s="190"/>
      <c r="AR23" s="202">
        <v>0</v>
      </c>
      <c r="AS23" s="4"/>
      <c r="AT23" s="4"/>
      <c r="AU23" s="202">
        <f t="shared" ref="AU23" si="17">IFERROR(AM23/AE23,0)</f>
        <v>0</v>
      </c>
      <c r="AV23" s="202">
        <f t="shared" ref="AV23" si="18">IFERROR(AN23/AF23,0)</f>
        <v>0</v>
      </c>
      <c r="AW23" s="202">
        <f t="shared" ref="AW23" si="19">IFERROR(AO23/AG23,0)</f>
        <v>0</v>
      </c>
      <c r="AX23" s="202">
        <f t="shared" ref="AX23" si="20">IFERROR(AP23/AH23,0)</f>
        <v>0</v>
      </c>
      <c r="AY23" s="190"/>
      <c r="AZ23" s="202">
        <f t="shared" ref="AZ23" si="21">IFERROR(AR23/AJ23,0)</f>
        <v>0</v>
      </c>
      <c r="BA23" s="4"/>
    </row>
    <row r="24" spans="1:53" ht="12.75" x14ac:dyDescent="0.2">
      <c r="B24" s="11" t="s">
        <v>190</v>
      </c>
      <c r="C24" s="11"/>
      <c r="D24" s="70" t="s">
        <v>247</v>
      </c>
      <c r="E24" s="11">
        <v>356</v>
      </c>
      <c r="F24" s="11">
        <v>92</v>
      </c>
      <c r="G24" s="11">
        <v>56</v>
      </c>
      <c r="H24" s="11">
        <v>250</v>
      </c>
      <c r="I24" s="183"/>
      <c r="J24" s="11">
        <v>232</v>
      </c>
      <c r="M24" s="160">
        <v>155377.58000000005</v>
      </c>
      <c r="N24" s="160">
        <v>10734.66</v>
      </c>
      <c r="O24" s="160">
        <v>6152.2000000000007</v>
      </c>
      <c r="P24" s="160">
        <v>97847.740000000049</v>
      </c>
      <c r="Q24" s="190"/>
      <c r="R24" s="160">
        <v>371031.35999999993</v>
      </c>
      <c r="S24" s="4"/>
      <c r="T24" s="4"/>
      <c r="U24" s="160">
        <f t="shared" si="2"/>
        <v>436.45387640449451</v>
      </c>
      <c r="V24" s="160">
        <f t="shared" si="3"/>
        <v>116.68108695652174</v>
      </c>
      <c r="W24" s="160">
        <f t="shared" si="4"/>
        <v>109.86071428571429</v>
      </c>
      <c r="X24" s="160">
        <f t="shared" si="5"/>
        <v>391.39096000000018</v>
      </c>
      <c r="Y24" s="183"/>
      <c r="Z24" s="160">
        <f t="shared" si="6"/>
        <v>1599.2731034482756</v>
      </c>
      <c r="AA24" s="4"/>
      <c r="AB24" s="11" t="s">
        <v>190</v>
      </c>
      <c r="AC24" s="11"/>
      <c r="AD24" s="70" t="s">
        <v>247</v>
      </c>
      <c r="AE24" s="24">
        <v>33</v>
      </c>
      <c r="AF24" s="24">
        <v>22</v>
      </c>
      <c r="AG24" s="24">
        <v>4</v>
      </c>
      <c r="AH24" s="24">
        <v>20</v>
      </c>
      <c r="AI24" s="183"/>
      <c r="AJ24" s="24">
        <v>14</v>
      </c>
      <c r="AK24" s="4"/>
      <c r="AL24" s="4"/>
      <c r="AM24" s="202">
        <v>238463.86000000004</v>
      </c>
      <c r="AN24" s="202">
        <v>65043.369999999995</v>
      </c>
      <c r="AO24" s="202">
        <v>-83.960000000000036</v>
      </c>
      <c r="AP24" s="202">
        <v>20365.84</v>
      </c>
      <c r="AQ24" s="190"/>
      <c r="AR24" s="202">
        <v>301873.78000000003</v>
      </c>
      <c r="AS24" s="4"/>
      <c r="AT24" s="4"/>
      <c r="AU24" s="202">
        <f t="shared" si="7"/>
        <v>7226.177575757577</v>
      </c>
      <c r="AV24" s="202">
        <f t="shared" si="8"/>
        <v>2956.5168181818181</v>
      </c>
      <c r="AW24" s="202">
        <f t="shared" si="9"/>
        <v>-20.990000000000009</v>
      </c>
      <c r="AX24" s="202">
        <f t="shared" si="10"/>
        <v>1018.292</v>
      </c>
      <c r="AY24" s="190"/>
      <c r="AZ24" s="202">
        <f t="shared" si="11"/>
        <v>21562.412857142859</v>
      </c>
      <c r="BA24" s="4"/>
    </row>
    <row r="25" spans="1:53" ht="12.75" x14ac:dyDescent="0.2">
      <c r="B25" s="11" t="s">
        <v>190</v>
      </c>
      <c r="C25" s="11"/>
      <c r="D25" s="70" t="s">
        <v>248</v>
      </c>
      <c r="E25" s="11">
        <v>12</v>
      </c>
      <c r="F25" s="11">
        <v>38</v>
      </c>
      <c r="G25" s="11">
        <v>18</v>
      </c>
      <c r="H25" s="11">
        <v>30</v>
      </c>
      <c r="I25" s="183"/>
      <c r="J25" s="11">
        <v>30</v>
      </c>
      <c r="M25" s="160">
        <v>4036.4000000000005</v>
      </c>
      <c r="N25" s="160">
        <v>14976.760000000006</v>
      </c>
      <c r="O25" s="160">
        <v>2589.36</v>
      </c>
      <c r="P25" s="160">
        <v>12131.340000000002</v>
      </c>
      <c r="Q25" s="190"/>
      <c r="R25" s="160">
        <v>50538.860000000008</v>
      </c>
      <c r="S25" s="4"/>
      <c r="T25" s="4"/>
      <c r="U25" s="160">
        <f t="shared" ref="U25:U26" si="22">IFERROR(M25/E25,0)</f>
        <v>336.36666666666673</v>
      </c>
      <c r="V25" s="160">
        <f t="shared" ref="V25:V26" si="23">IFERROR(N25/F25,0)</f>
        <v>394.12526315789489</v>
      </c>
      <c r="W25" s="160">
        <f t="shared" ref="W25:W26" si="24">IFERROR(O25/G25,0)</f>
        <v>143.85333333333335</v>
      </c>
      <c r="X25" s="160">
        <f t="shared" ref="X25:X26" si="25">IFERROR(P25/H25,0)</f>
        <v>404.37800000000004</v>
      </c>
      <c r="Y25" s="183"/>
      <c r="Z25" s="160">
        <f t="shared" ref="Z25:Z26" si="26">IFERROR(R25/J25,0)</f>
        <v>1684.628666666667</v>
      </c>
      <c r="AA25" s="4"/>
      <c r="AB25" s="11" t="s">
        <v>190</v>
      </c>
      <c r="AC25" s="11"/>
      <c r="AD25" s="70" t="s">
        <v>248</v>
      </c>
      <c r="AE25" s="24">
        <v>1</v>
      </c>
      <c r="AF25" s="24">
        <v>4</v>
      </c>
      <c r="AG25" s="24">
        <v>0</v>
      </c>
      <c r="AH25" s="24">
        <v>2</v>
      </c>
      <c r="AI25" s="183"/>
      <c r="AJ25" s="24">
        <v>2</v>
      </c>
      <c r="AK25" s="4"/>
      <c r="AL25" s="4"/>
      <c r="AM25" s="202">
        <v>340.62</v>
      </c>
      <c r="AN25" s="202">
        <v>1908.76</v>
      </c>
      <c r="AO25" s="202">
        <v>0</v>
      </c>
      <c r="AP25" s="202">
        <v>2085.5500000000002</v>
      </c>
      <c r="AQ25" s="190"/>
      <c r="AR25" s="202">
        <v>18564.38</v>
      </c>
      <c r="AS25" s="4"/>
      <c r="AT25" s="4"/>
      <c r="AU25" s="202">
        <f t="shared" ref="AU25:AU26" si="27">IFERROR(AM25/AE25,0)</f>
        <v>340.62</v>
      </c>
      <c r="AV25" s="202">
        <f t="shared" ref="AV25:AV26" si="28">IFERROR(AN25/AF25,0)</f>
        <v>477.19</v>
      </c>
      <c r="AW25" s="202">
        <f t="shared" ref="AW25:AW26" si="29">IFERROR(AO25/AG25,0)</f>
        <v>0</v>
      </c>
      <c r="AX25" s="202">
        <f t="shared" ref="AX25:AX26" si="30">IFERROR(AP25/AH25,0)</f>
        <v>1042.7750000000001</v>
      </c>
      <c r="AY25" s="190"/>
      <c r="AZ25" s="202">
        <f t="shared" ref="AZ25:AZ26" si="31">IFERROR(AR25/AJ25,0)</f>
        <v>9282.19</v>
      </c>
      <c r="BA25" s="4"/>
    </row>
    <row r="26" spans="1:53" ht="12.75" x14ac:dyDescent="0.2">
      <c r="B26" s="11" t="s">
        <v>190</v>
      </c>
      <c r="C26" s="11"/>
      <c r="D26" s="70" t="s">
        <v>249</v>
      </c>
      <c r="E26" s="11">
        <v>8</v>
      </c>
      <c r="F26" s="11">
        <v>6</v>
      </c>
      <c r="G26" s="11">
        <v>0</v>
      </c>
      <c r="H26" s="11">
        <v>4</v>
      </c>
      <c r="I26" s="183"/>
      <c r="J26" s="11">
        <v>6</v>
      </c>
      <c r="M26" s="160">
        <v>2878.62</v>
      </c>
      <c r="N26" s="160">
        <v>1041.9400000000003</v>
      </c>
      <c r="O26" s="160">
        <v>0</v>
      </c>
      <c r="P26" s="160">
        <v>368.4</v>
      </c>
      <c r="Q26" s="190"/>
      <c r="R26" s="160">
        <v>50.120000000000005</v>
      </c>
      <c r="S26" s="4"/>
      <c r="T26" s="4"/>
      <c r="U26" s="160">
        <f t="shared" si="22"/>
        <v>359.82749999999999</v>
      </c>
      <c r="V26" s="160">
        <f t="shared" si="23"/>
        <v>173.65666666666672</v>
      </c>
      <c r="W26" s="160">
        <f t="shared" si="24"/>
        <v>0</v>
      </c>
      <c r="X26" s="160">
        <f t="shared" si="25"/>
        <v>92.1</v>
      </c>
      <c r="Y26" s="183"/>
      <c r="Z26" s="160">
        <f t="shared" si="26"/>
        <v>8.3533333333333335</v>
      </c>
      <c r="AA26" s="4"/>
      <c r="AB26" s="11" t="s">
        <v>190</v>
      </c>
      <c r="AC26" s="11"/>
      <c r="AD26" s="70" t="s">
        <v>249</v>
      </c>
      <c r="AE26" s="24">
        <v>0</v>
      </c>
      <c r="AF26" s="24">
        <v>0</v>
      </c>
      <c r="AG26" s="24">
        <v>0</v>
      </c>
      <c r="AH26" s="24">
        <v>0</v>
      </c>
      <c r="AI26" s="183"/>
      <c r="AJ26" s="24">
        <v>0</v>
      </c>
      <c r="AK26" s="4"/>
      <c r="AL26" s="4"/>
      <c r="AM26" s="202">
        <v>0</v>
      </c>
      <c r="AN26" s="202">
        <v>0</v>
      </c>
      <c r="AO26" s="202">
        <v>0</v>
      </c>
      <c r="AP26" s="202">
        <v>0</v>
      </c>
      <c r="AQ26" s="190"/>
      <c r="AR26" s="202">
        <v>0</v>
      </c>
      <c r="AS26" s="4"/>
      <c r="AT26" s="4"/>
      <c r="AU26" s="202">
        <f t="shared" si="27"/>
        <v>0</v>
      </c>
      <c r="AV26" s="202">
        <f t="shared" si="28"/>
        <v>0</v>
      </c>
      <c r="AW26" s="202">
        <f t="shared" si="29"/>
        <v>0</v>
      </c>
      <c r="AX26" s="202">
        <f t="shared" si="30"/>
        <v>0</v>
      </c>
      <c r="AY26" s="190"/>
      <c r="AZ26" s="202">
        <f t="shared" si="31"/>
        <v>0</v>
      </c>
      <c r="BA26" s="4"/>
    </row>
    <row r="27" spans="1:53" ht="12.75" x14ac:dyDescent="0.2">
      <c r="B27" s="11" t="s">
        <v>190</v>
      </c>
      <c r="C27" s="11"/>
      <c r="D27" s="70" t="s">
        <v>251</v>
      </c>
      <c r="E27" s="11">
        <v>79</v>
      </c>
      <c r="F27" s="11">
        <v>40</v>
      </c>
      <c r="G27" s="11">
        <v>16</v>
      </c>
      <c r="H27" s="11">
        <v>41</v>
      </c>
      <c r="I27" s="183"/>
      <c r="J27" s="11">
        <v>43</v>
      </c>
      <c r="M27" s="160">
        <v>42207.55</v>
      </c>
      <c r="N27" s="160">
        <v>7021.9399999999987</v>
      </c>
      <c r="O27" s="160">
        <v>177.26</v>
      </c>
      <c r="P27" s="160">
        <v>16631.88</v>
      </c>
      <c r="Q27" s="190"/>
      <c r="R27" s="160">
        <v>164616.22000000003</v>
      </c>
      <c r="S27" s="4"/>
      <c r="T27" s="4"/>
      <c r="U27" s="160">
        <f t="shared" si="2"/>
        <v>534.27278481012661</v>
      </c>
      <c r="V27" s="160">
        <f t="shared" si="3"/>
        <v>175.54849999999996</v>
      </c>
      <c r="W27" s="160">
        <f t="shared" si="4"/>
        <v>11.078749999999999</v>
      </c>
      <c r="X27" s="160">
        <f t="shared" si="5"/>
        <v>405.65560975609759</v>
      </c>
      <c r="Y27" s="183"/>
      <c r="Z27" s="160">
        <f t="shared" si="6"/>
        <v>3828.2841860465123</v>
      </c>
      <c r="AA27" s="4"/>
      <c r="AB27" s="11" t="s">
        <v>190</v>
      </c>
      <c r="AC27" s="11"/>
      <c r="AD27" s="70" t="s">
        <v>251</v>
      </c>
      <c r="AE27" s="24">
        <v>8</v>
      </c>
      <c r="AF27" s="24">
        <v>1</v>
      </c>
      <c r="AG27" s="24">
        <v>0</v>
      </c>
      <c r="AH27" s="24">
        <v>6</v>
      </c>
      <c r="AI27" s="183"/>
      <c r="AJ27" s="24">
        <v>4</v>
      </c>
      <c r="AK27" s="4"/>
      <c r="AL27" s="4"/>
      <c r="AM27" s="202">
        <v>1828.39</v>
      </c>
      <c r="AN27" s="202">
        <v>763.09</v>
      </c>
      <c r="AO27" s="202">
        <v>0</v>
      </c>
      <c r="AP27" s="202">
        <v>2634.24</v>
      </c>
      <c r="AQ27" s="190"/>
      <c r="AR27" s="202">
        <v>14150.12</v>
      </c>
      <c r="AS27" s="4"/>
      <c r="AT27" s="4"/>
      <c r="AU27" s="202">
        <f t="shared" si="7"/>
        <v>228.54875000000001</v>
      </c>
      <c r="AV27" s="202">
        <f t="shared" si="8"/>
        <v>763.09</v>
      </c>
      <c r="AW27" s="202">
        <f t="shared" si="9"/>
        <v>0</v>
      </c>
      <c r="AX27" s="202">
        <f t="shared" si="10"/>
        <v>439.03999999999996</v>
      </c>
      <c r="AY27" s="190"/>
      <c r="AZ27" s="202">
        <f t="shared" si="11"/>
        <v>3537.53</v>
      </c>
      <c r="BA27" s="4"/>
    </row>
    <row r="28" spans="1:53" ht="12.75" x14ac:dyDescent="0.2">
      <c r="B28" s="11" t="s">
        <v>190</v>
      </c>
      <c r="C28" s="11"/>
      <c r="D28" s="70" t="s">
        <v>252</v>
      </c>
      <c r="E28" s="11">
        <v>5847</v>
      </c>
      <c r="F28" s="11">
        <v>3576</v>
      </c>
      <c r="G28" s="11">
        <v>2694</v>
      </c>
      <c r="H28" s="11">
        <v>5047</v>
      </c>
      <c r="I28" s="183"/>
      <c r="J28" s="11">
        <v>5189</v>
      </c>
      <c r="M28" s="160">
        <v>3129978.9399999869</v>
      </c>
      <c r="N28" s="160">
        <v>1153601.5500000024</v>
      </c>
      <c r="O28" s="160">
        <v>829694.11000000092</v>
      </c>
      <c r="P28" s="160">
        <v>2240666.5699999942</v>
      </c>
      <c r="Q28" s="190"/>
      <c r="R28" s="160">
        <v>12323711.989999969</v>
      </c>
      <c r="S28" s="4"/>
      <c r="T28" s="4"/>
      <c r="U28" s="160">
        <f t="shared" si="2"/>
        <v>535.31365486574089</v>
      </c>
      <c r="V28" s="160">
        <f t="shared" si="3"/>
        <v>322.5955117449671</v>
      </c>
      <c r="W28" s="160">
        <f t="shared" si="4"/>
        <v>307.97851150705304</v>
      </c>
      <c r="X28" s="160">
        <f t="shared" si="5"/>
        <v>443.96008916187719</v>
      </c>
      <c r="Y28" s="183"/>
      <c r="Z28" s="160">
        <f t="shared" si="6"/>
        <v>2374.9685854692557</v>
      </c>
      <c r="AA28" s="4"/>
      <c r="AB28" s="11" t="s">
        <v>190</v>
      </c>
      <c r="AC28" s="11"/>
      <c r="AD28" s="70" t="s">
        <v>252</v>
      </c>
      <c r="AE28" s="24">
        <v>192</v>
      </c>
      <c r="AF28" s="24">
        <v>124</v>
      </c>
      <c r="AG28" s="24">
        <v>86</v>
      </c>
      <c r="AH28" s="24">
        <v>176</v>
      </c>
      <c r="AI28" s="183"/>
      <c r="AJ28" s="24">
        <v>183</v>
      </c>
      <c r="AK28" s="4"/>
      <c r="AL28" s="4"/>
      <c r="AM28" s="202">
        <v>231126.0199999999</v>
      </c>
      <c r="AN28" s="202">
        <v>67704.52</v>
      </c>
      <c r="AO28" s="202">
        <v>96572.790000000037</v>
      </c>
      <c r="AP28" s="202">
        <v>205074.11000000004</v>
      </c>
      <c r="AQ28" s="190"/>
      <c r="AR28" s="202">
        <v>737723.40999999945</v>
      </c>
      <c r="AS28" s="4"/>
      <c r="AT28" s="4"/>
      <c r="AU28" s="202">
        <f t="shared" si="7"/>
        <v>1203.7813541666662</v>
      </c>
      <c r="AV28" s="202">
        <f t="shared" si="8"/>
        <v>546.00419354838709</v>
      </c>
      <c r="AW28" s="202">
        <f t="shared" si="9"/>
        <v>1122.9394186046516</v>
      </c>
      <c r="AX28" s="202">
        <f t="shared" si="10"/>
        <v>1165.1938068181821</v>
      </c>
      <c r="AY28" s="190"/>
      <c r="AZ28" s="202">
        <f t="shared" si="11"/>
        <v>4031.2754644808715</v>
      </c>
      <c r="BA28" s="4"/>
    </row>
    <row r="29" spans="1:53" ht="12.75" x14ac:dyDescent="0.2">
      <c r="B29" s="11" t="s">
        <v>190</v>
      </c>
      <c r="C29" s="11"/>
      <c r="D29" s="70" t="s">
        <v>253</v>
      </c>
      <c r="E29" s="11">
        <v>45</v>
      </c>
      <c r="F29" s="11">
        <v>31</v>
      </c>
      <c r="G29" s="11">
        <v>40</v>
      </c>
      <c r="H29" s="11">
        <v>39</v>
      </c>
      <c r="I29" s="183"/>
      <c r="J29" s="11">
        <v>44</v>
      </c>
      <c r="M29" s="160">
        <v>15159.400000000001</v>
      </c>
      <c r="N29" s="160">
        <v>5059.0599999999995</v>
      </c>
      <c r="O29" s="160">
        <v>17618.270000000004</v>
      </c>
      <c r="P29" s="160">
        <v>6750.6699999999992</v>
      </c>
      <c r="Q29" s="190"/>
      <c r="R29" s="160">
        <v>4810.1599999999962</v>
      </c>
      <c r="S29" s="4"/>
      <c r="T29" s="4"/>
      <c r="U29" s="160">
        <f t="shared" si="2"/>
        <v>336.87555555555559</v>
      </c>
      <c r="V29" s="160">
        <f t="shared" si="3"/>
        <v>163.19548387096773</v>
      </c>
      <c r="W29" s="160">
        <f t="shared" si="4"/>
        <v>440.45675000000011</v>
      </c>
      <c r="X29" s="160">
        <f t="shared" si="5"/>
        <v>173.09410256410254</v>
      </c>
      <c r="Y29" s="183"/>
      <c r="Z29" s="160">
        <f t="shared" si="6"/>
        <v>109.3218181818181</v>
      </c>
      <c r="AA29" s="4"/>
      <c r="AB29" s="11" t="s">
        <v>190</v>
      </c>
      <c r="AC29" s="11"/>
      <c r="AD29" s="70" t="s">
        <v>253</v>
      </c>
      <c r="AE29" s="24">
        <v>8</v>
      </c>
      <c r="AF29" s="24">
        <v>9</v>
      </c>
      <c r="AG29" s="24">
        <v>7</v>
      </c>
      <c r="AH29" s="24">
        <v>9</v>
      </c>
      <c r="AI29" s="183"/>
      <c r="AJ29" s="24">
        <v>9</v>
      </c>
      <c r="AK29" s="4"/>
      <c r="AL29" s="4"/>
      <c r="AM29" s="202">
        <v>17232.61</v>
      </c>
      <c r="AN29" s="202">
        <v>10684.439999999999</v>
      </c>
      <c r="AO29" s="202">
        <v>21660.27</v>
      </c>
      <c r="AP29" s="202">
        <v>18511.14</v>
      </c>
      <c r="AQ29" s="190"/>
      <c r="AR29" s="202">
        <v>264883.68000000005</v>
      </c>
      <c r="AS29" s="4"/>
      <c r="AT29" s="4"/>
      <c r="AU29" s="202">
        <f t="shared" si="7"/>
        <v>2154.0762500000001</v>
      </c>
      <c r="AV29" s="202">
        <f t="shared" si="8"/>
        <v>1187.1599999999999</v>
      </c>
      <c r="AW29" s="202">
        <f t="shared" si="9"/>
        <v>3094.3242857142859</v>
      </c>
      <c r="AX29" s="202">
        <f t="shared" si="10"/>
        <v>2056.7933333333331</v>
      </c>
      <c r="AY29" s="190"/>
      <c r="AZ29" s="202">
        <f t="shared" si="11"/>
        <v>29431.520000000004</v>
      </c>
      <c r="BA29" s="4"/>
    </row>
    <row r="30" spans="1:53" ht="13.5" thickBot="1" x14ac:dyDescent="0.25">
      <c r="B30" s="92"/>
      <c r="C30" s="92"/>
      <c r="D30" s="84"/>
      <c r="E30" s="92"/>
      <c r="F30" s="92"/>
      <c r="G30" s="92"/>
      <c r="H30" s="92"/>
      <c r="I30" s="184"/>
      <c r="J30" s="92"/>
      <c r="M30" s="92"/>
      <c r="N30" s="92"/>
      <c r="O30" s="92"/>
      <c r="P30" s="92"/>
      <c r="Q30" s="184"/>
      <c r="R30" s="92"/>
      <c r="S30" s="4"/>
      <c r="T30" s="4"/>
      <c r="U30" s="144"/>
      <c r="V30" s="144"/>
      <c r="W30" s="144"/>
      <c r="X30" s="144"/>
      <c r="Y30" s="186"/>
      <c r="Z30" s="144"/>
      <c r="AA30" s="4"/>
      <c r="AB30" s="92"/>
      <c r="AC30" s="92"/>
      <c r="AD30" s="84"/>
      <c r="AE30" s="101"/>
      <c r="AF30" s="101"/>
      <c r="AG30" s="101"/>
      <c r="AH30" s="101"/>
      <c r="AI30" s="184"/>
      <c r="AJ30" s="101"/>
      <c r="AK30" s="4"/>
      <c r="AL30" s="4"/>
      <c r="AM30" s="146"/>
      <c r="AN30" s="101"/>
      <c r="AO30" s="101"/>
      <c r="AP30" s="101"/>
      <c r="AQ30" s="184"/>
      <c r="AR30" s="101"/>
      <c r="AS30" s="4"/>
      <c r="AT30" s="4"/>
      <c r="AU30" s="146"/>
      <c r="AV30" s="101"/>
      <c r="AW30" s="101"/>
      <c r="AX30" s="101"/>
      <c r="AY30" s="184"/>
      <c r="AZ30" s="101"/>
      <c r="BA30" s="4"/>
    </row>
    <row r="31" spans="1:53" ht="13.5" thickBot="1" x14ac:dyDescent="0.25">
      <c r="B31" s="93" t="s">
        <v>150</v>
      </c>
      <c r="C31" s="100"/>
      <c r="D31" s="102"/>
      <c r="E31" s="158">
        <f>SUM(E18:E30)</f>
        <v>6428</v>
      </c>
      <c r="F31" s="158">
        <f>SUM(F18:F30)</f>
        <v>3825</v>
      </c>
      <c r="G31" s="158">
        <f>SUM(G18:G30)</f>
        <v>2856</v>
      </c>
      <c r="H31" s="158">
        <f>SUM(H18:H30)</f>
        <v>5476</v>
      </c>
      <c r="I31" s="187"/>
      <c r="J31" s="159">
        <f>SUM(J18:J30)</f>
        <v>6879</v>
      </c>
      <c r="L31" s="188" t="s">
        <v>151</v>
      </c>
      <c r="M31" s="193">
        <f>SUM(M18:M30)</f>
        <v>3482575.4799999869</v>
      </c>
      <c r="N31" s="194">
        <f>SUM(N18:N30)</f>
        <v>1226133.1200000024</v>
      </c>
      <c r="O31" s="194">
        <f>SUM(O18:O30)</f>
        <v>863961.94000000088</v>
      </c>
      <c r="P31" s="194">
        <f>SUM(P18:P30)</f>
        <v>2437077.8599999943</v>
      </c>
      <c r="Q31" s="195"/>
      <c r="R31" s="196">
        <f>SUM(R18:R30)</f>
        <v>13284026.589999968</v>
      </c>
      <c r="S31" s="4"/>
      <c r="T31" s="136" t="s">
        <v>174</v>
      </c>
      <c r="U31" s="172">
        <f>M31/E31</f>
        <v>541.78212196639493</v>
      </c>
      <c r="V31" s="191">
        <f>N31/F31</f>
        <v>320.55767843137318</v>
      </c>
      <c r="W31" s="191">
        <f t="shared" ref="W31:X31" si="32">O31/G31</f>
        <v>302.50768207282943</v>
      </c>
      <c r="X31" s="191">
        <f t="shared" si="32"/>
        <v>445.0470891161421</v>
      </c>
      <c r="Y31" s="192"/>
      <c r="Z31" s="171">
        <f>R31/J31</f>
        <v>1931.09850123564</v>
      </c>
      <c r="AA31" s="4"/>
      <c r="AB31" s="93" t="s">
        <v>150</v>
      </c>
      <c r="AC31" s="100"/>
      <c r="AD31" s="102"/>
      <c r="AE31" s="204">
        <f>SUM(AE18:AE30)</f>
        <v>247</v>
      </c>
      <c r="AF31" s="205">
        <f>SUM(AF18:AF30)</f>
        <v>165</v>
      </c>
      <c r="AG31" s="205">
        <f>SUM(AG18:AG30)</f>
        <v>100</v>
      </c>
      <c r="AH31" s="205">
        <f>SUM(AH18:AH30)</f>
        <v>215</v>
      </c>
      <c r="AI31" s="192"/>
      <c r="AJ31" s="206">
        <f>SUM(AJ18:AJ30)</f>
        <v>251</v>
      </c>
      <c r="AK31" s="4"/>
      <c r="AL31" s="136" t="s">
        <v>151</v>
      </c>
      <c r="AM31" s="197">
        <f>SUM(AM18:AM30)</f>
        <v>505415.04999999993</v>
      </c>
      <c r="AN31" s="198">
        <f>SUM(AN18:AN30)</f>
        <v>146507.20000000001</v>
      </c>
      <c r="AO31" s="198">
        <f>SUM(AO18:AO30)</f>
        <v>121180.35000000003</v>
      </c>
      <c r="AP31" s="198">
        <f>SUM(AP18:AP30)</f>
        <v>248847.70000000007</v>
      </c>
      <c r="AQ31" s="199"/>
      <c r="AR31" s="200">
        <f>SUM(AR18:AR30)</f>
        <v>1416749.5799999996</v>
      </c>
      <c r="AS31" s="4"/>
      <c r="AT31" s="136" t="s">
        <v>174</v>
      </c>
      <c r="AU31" s="197">
        <f>AM31/AE31</f>
        <v>2046.2147773279351</v>
      </c>
      <c r="AV31" s="198">
        <f t="shared" ref="AV31:AZ31" si="33">AN31/AF31</f>
        <v>887.92242424242431</v>
      </c>
      <c r="AW31" s="198">
        <f t="shared" si="33"/>
        <v>1211.8035000000004</v>
      </c>
      <c r="AX31" s="198">
        <f t="shared" si="33"/>
        <v>1157.431162790698</v>
      </c>
      <c r="AY31" s="199"/>
      <c r="AZ31" s="200">
        <f t="shared" si="33"/>
        <v>5644.4206374501973</v>
      </c>
      <c r="BA31" s="4"/>
    </row>
    <row r="32" spans="1:53" s="4" customFormat="1" ht="12.75" x14ac:dyDescent="0.2"/>
    <row r="33" spans="1:53" ht="15" customHeight="1" x14ac:dyDescent="0.2">
      <c r="B33" s="22"/>
      <c r="C33" s="22"/>
      <c r="D33" s="26"/>
      <c r="E33" s="303" t="str">
        <f>E16</f>
        <v>Number of Residential Customers in Arrears</v>
      </c>
      <c r="F33" s="303"/>
      <c r="G33" s="303"/>
      <c r="H33" s="303"/>
      <c r="I33" s="303"/>
      <c r="J33" s="303"/>
      <c r="K33" s="61"/>
      <c r="L33" s="26"/>
      <c r="M33" s="294" t="str">
        <f>M16</f>
        <v>Residential Arrearage Dollars</v>
      </c>
      <c r="N33" s="295"/>
      <c r="O33" s="295"/>
      <c r="P33" s="295"/>
      <c r="Q33" s="295"/>
      <c r="R33" s="296"/>
      <c r="S33" s="4"/>
      <c r="T33" s="26"/>
      <c r="U33" s="294" t="str">
        <f>U16</f>
        <v>Average Amount of Residential Arrearage Dollars</v>
      </c>
      <c r="V33" s="295"/>
      <c r="W33" s="295"/>
      <c r="X33" s="295"/>
      <c r="Y33" s="295"/>
      <c r="Z33" s="296"/>
      <c r="AA33" s="4"/>
      <c r="AB33" s="4"/>
      <c r="AC33" s="4"/>
      <c r="AD33" s="4"/>
      <c r="AE33" s="305" t="s">
        <v>178</v>
      </c>
      <c r="AF33" s="306"/>
      <c r="AG33" s="306"/>
      <c r="AH33" s="306"/>
      <c r="AI33" s="306"/>
      <c r="AJ33" s="307"/>
      <c r="AK33" s="4"/>
      <c r="AL33" s="145"/>
      <c r="AM33" s="306" t="str">
        <f>AM16</f>
        <v>Non-Residential Arrearage Dollars</v>
      </c>
      <c r="AN33" s="306"/>
      <c r="AO33" s="306"/>
      <c r="AP33" s="306"/>
      <c r="AQ33" s="306"/>
      <c r="AR33" s="307"/>
      <c r="AS33" s="4"/>
      <c r="AT33" s="145"/>
      <c r="AU33" s="305" t="str">
        <f>AU16</f>
        <v>Average Amount of Non-Residential Arrearage Dollars</v>
      </c>
      <c r="AV33" s="306"/>
      <c r="AW33" s="306"/>
      <c r="AX33" s="306"/>
      <c r="AY33" s="306"/>
      <c r="AZ33" s="307"/>
      <c r="BA33" s="4"/>
    </row>
    <row r="34" spans="1:53" ht="12.75" x14ac:dyDescent="0.2">
      <c r="B34" s="10" t="s">
        <v>25</v>
      </c>
      <c r="C34" s="10" t="s">
        <v>104</v>
      </c>
      <c r="D34" s="77" t="s">
        <v>26</v>
      </c>
      <c r="E34" s="23" t="s">
        <v>105</v>
      </c>
      <c r="F34" s="23" t="s">
        <v>106</v>
      </c>
      <c r="G34" s="23" t="s">
        <v>107</v>
      </c>
      <c r="H34" s="23" t="s">
        <v>200</v>
      </c>
      <c r="I34" s="182" t="s">
        <v>108</v>
      </c>
      <c r="J34" s="23" t="s">
        <v>27</v>
      </c>
      <c r="K34" s="25"/>
      <c r="M34" s="23" t="s">
        <v>105</v>
      </c>
      <c r="N34" s="143" t="s">
        <v>106</v>
      </c>
      <c r="O34" s="143" t="s">
        <v>107</v>
      </c>
      <c r="P34" s="23" t="s">
        <v>200</v>
      </c>
      <c r="Q34" s="185" t="s">
        <v>108</v>
      </c>
      <c r="R34" s="143" t="s">
        <v>27</v>
      </c>
      <c r="S34" s="4"/>
      <c r="T34" s="4"/>
      <c r="U34" s="23" t="s">
        <v>105</v>
      </c>
      <c r="V34" s="23" t="s">
        <v>106</v>
      </c>
      <c r="W34" s="23" t="s">
        <v>107</v>
      </c>
      <c r="X34" s="23" t="s">
        <v>200</v>
      </c>
      <c r="Y34" s="182" t="s">
        <v>108</v>
      </c>
      <c r="Z34" s="23" t="s">
        <v>27</v>
      </c>
      <c r="AA34" s="4"/>
      <c r="AB34" s="10" t="s">
        <v>25</v>
      </c>
      <c r="AC34" s="10" t="s">
        <v>104</v>
      </c>
      <c r="AD34" s="77" t="s">
        <v>26</v>
      </c>
      <c r="AE34" s="23" t="s">
        <v>105</v>
      </c>
      <c r="AF34" s="23" t="s">
        <v>106</v>
      </c>
      <c r="AG34" s="23" t="s">
        <v>107</v>
      </c>
      <c r="AH34" s="23" t="s">
        <v>200</v>
      </c>
      <c r="AI34" s="182" t="s">
        <v>108</v>
      </c>
      <c r="AJ34" s="23" t="s">
        <v>27</v>
      </c>
      <c r="AK34" s="4"/>
      <c r="AL34" s="4"/>
      <c r="AM34" s="23" t="s">
        <v>105</v>
      </c>
      <c r="AN34" s="23" t="s">
        <v>106</v>
      </c>
      <c r="AO34" s="23" t="s">
        <v>107</v>
      </c>
      <c r="AP34" s="23" t="s">
        <v>200</v>
      </c>
      <c r="AQ34" s="182" t="s">
        <v>108</v>
      </c>
      <c r="AR34" s="23" t="s">
        <v>27</v>
      </c>
      <c r="AS34" s="4"/>
      <c r="AT34" s="4"/>
      <c r="AU34" s="23" t="s">
        <v>105</v>
      </c>
      <c r="AV34" s="23" t="s">
        <v>106</v>
      </c>
      <c r="AW34" s="23" t="s">
        <v>107</v>
      </c>
      <c r="AX34" s="23" t="s">
        <v>200</v>
      </c>
      <c r="AY34" s="182" t="s">
        <v>108</v>
      </c>
      <c r="AZ34" s="23" t="s">
        <v>27</v>
      </c>
      <c r="BA34" s="4"/>
    </row>
    <row r="35" spans="1:53" ht="12.75" x14ac:dyDescent="0.2">
      <c r="A35" s="4" t="str">
        <f>'Discon, Recon, Liens. '!A28</f>
        <v>December, 2023</v>
      </c>
      <c r="B35" s="11" t="s">
        <v>190</v>
      </c>
      <c r="C35" s="11"/>
      <c r="D35" s="70">
        <v>0</v>
      </c>
      <c r="E35" s="11">
        <v>34</v>
      </c>
      <c r="F35" s="11">
        <v>6</v>
      </c>
      <c r="G35" s="11">
        <v>0</v>
      </c>
      <c r="H35" s="11">
        <v>22</v>
      </c>
      <c r="I35" s="183"/>
      <c r="J35" s="11">
        <v>22</v>
      </c>
      <c r="M35" s="161">
        <v>16557.419999999998</v>
      </c>
      <c r="N35" s="161">
        <v>4865.51</v>
      </c>
      <c r="O35" s="161">
        <v>0</v>
      </c>
      <c r="P35" s="161">
        <v>8162.29</v>
      </c>
      <c r="Q35" s="189"/>
      <c r="R35" s="161">
        <v>36645.049999999988</v>
      </c>
      <c r="S35" s="4"/>
      <c r="T35" s="4"/>
      <c r="U35" s="161">
        <f>IFERROR(M35/E35,0)</f>
        <v>486.98294117647055</v>
      </c>
      <c r="V35" s="161">
        <f t="shared" ref="V35:Z47" si="34">IFERROR(N35/F35,0)</f>
        <v>810.91833333333341</v>
      </c>
      <c r="W35" s="161">
        <f t="shared" si="34"/>
        <v>0</v>
      </c>
      <c r="X35" s="161">
        <f t="shared" si="34"/>
        <v>371.01318181818181</v>
      </c>
      <c r="Y35" s="189"/>
      <c r="Z35" s="161">
        <f t="shared" si="34"/>
        <v>1665.6840909090904</v>
      </c>
      <c r="AA35" s="4"/>
      <c r="AB35" s="11" t="s">
        <v>190</v>
      </c>
      <c r="AC35" s="11"/>
      <c r="AD35" s="70">
        <v>0</v>
      </c>
      <c r="AE35" s="24">
        <v>2</v>
      </c>
      <c r="AF35" s="24">
        <v>1</v>
      </c>
      <c r="AG35" s="24">
        <v>0</v>
      </c>
      <c r="AH35" s="24">
        <v>2</v>
      </c>
      <c r="AI35" s="183"/>
      <c r="AJ35" s="24">
        <v>1</v>
      </c>
      <c r="AK35" s="4"/>
      <c r="AL35" s="4"/>
      <c r="AM35" s="201">
        <v>423.51</v>
      </c>
      <c r="AN35" s="201">
        <v>86.27</v>
      </c>
      <c r="AO35" s="201">
        <v>0</v>
      </c>
      <c r="AP35" s="201">
        <v>85.850000000000009</v>
      </c>
      <c r="AQ35" s="189"/>
      <c r="AR35" s="201">
        <v>425.77</v>
      </c>
      <c r="AS35" s="4"/>
      <c r="AT35" s="4"/>
      <c r="AU35" s="201">
        <f>IFERROR(AM35/AE35,0)</f>
        <v>211.755</v>
      </c>
      <c r="AV35" s="201">
        <f t="shared" ref="AV35:AX35" si="35">IFERROR(AN35/AF35,0)</f>
        <v>86.27</v>
      </c>
      <c r="AW35" s="201">
        <f t="shared" si="35"/>
        <v>0</v>
      </c>
      <c r="AX35" s="201">
        <f t="shared" si="35"/>
        <v>42.925000000000004</v>
      </c>
      <c r="AY35" s="189"/>
      <c r="AZ35" s="201">
        <f>IFERROR(AR35/AJ35,0)</f>
        <v>425.77</v>
      </c>
      <c r="BA35" s="4"/>
    </row>
    <row r="36" spans="1:53" ht="12.75" x14ac:dyDescent="0.2">
      <c r="B36" s="11" t="s">
        <v>190</v>
      </c>
      <c r="C36" s="11"/>
      <c r="D36" s="70" t="s">
        <v>240</v>
      </c>
      <c r="E36" s="11">
        <v>0</v>
      </c>
      <c r="F36" s="11">
        <v>0</v>
      </c>
      <c r="G36" s="11">
        <v>0</v>
      </c>
      <c r="H36" s="11">
        <v>0</v>
      </c>
      <c r="I36" s="183"/>
      <c r="J36" s="11">
        <v>0</v>
      </c>
      <c r="M36" s="160">
        <v>0</v>
      </c>
      <c r="N36" s="160">
        <v>0</v>
      </c>
      <c r="O36" s="160">
        <v>0</v>
      </c>
      <c r="P36" s="160">
        <v>0</v>
      </c>
      <c r="Q36" s="190"/>
      <c r="R36" s="160">
        <v>0</v>
      </c>
      <c r="S36" s="4"/>
      <c r="T36" s="4"/>
      <c r="U36" s="160">
        <f t="shared" ref="U36:U47" si="36">IFERROR(M36/E36,0)</f>
        <v>0</v>
      </c>
      <c r="V36" s="160">
        <f t="shared" si="34"/>
        <v>0</v>
      </c>
      <c r="W36" s="160">
        <f t="shared" si="34"/>
        <v>0</v>
      </c>
      <c r="X36" s="160">
        <f t="shared" si="34"/>
        <v>0</v>
      </c>
      <c r="Y36" s="190"/>
      <c r="Z36" s="160">
        <f t="shared" si="34"/>
        <v>0</v>
      </c>
      <c r="AA36" s="4"/>
      <c r="AB36" s="11" t="s">
        <v>190</v>
      </c>
      <c r="AC36" s="11"/>
      <c r="AD36" s="70" t="s">
        <v>240</v>
      </c>
      <c r="AE36" s="24">
        <v>0</v>
      </c>
      <c r="AF36" s="24">
        <v>2</v>
      </c>
      <c r="AG36" s="24">
        <v>0</v>
      </c>
      <c r="AH36" s="24">
        <v>2</v>
      </c>
      <c r="AI36" s="183"/>
      <c r="AJ36" s="24">
        <v>2</v>
      </c>
      <c r="AK36" s="4"/>
      <c r="AL36" s="4"/>
      <c r="AM36" s="202">
        <v>0</v>
      </c>
      <c r="AN36" s="202">
        <v>38.260000000000005</v>
      </c>
      <c r="AO36" s="202">
        <v>0</v>
      </c>
      <c r="AP36" s="202">
        <v>37.260000000000005</v>
      </c>
      <c r="AQ36" s="190"/>
      <c r="AR36" s="202">
        <v>365.52</v>
      </c>
      <c r="AS36" s="4"/>
      <c r="AT36" s="4"/>
      <c r="AU36" s="202">
        <f t="shared" ref="AU36:AU47" si="37">IFERROR(AM36/AE36,0)</f>
        <v>0</v>
      </c>
      <c r="AV36" s="202">
        <f t="shared" ref="AV36:AV47" si="38">IFERROR(AN36/AF36,0)</f>
        <v>19.130000000000003</v>
      </c>
      <c r="AW36" s="202">
        <f t="shared" ref="AW36:AW47" si="39">IFERROR(AO36/AG36,0)</f>
        <v>0</v>
      </c>
      <c r="AX36" s="202">
        <f t="shared" ref="AX36:AX47" si="40">IFERROR(AP36/AH36,0)</f>
        <v>18.630000000000003</v>
      </c>
      <c r="AY36" s="190"/>
      <c r="AZ36" s="202">
        <f t="shared" ref="AZ36:AZ47" si="41">IFERROR(AR36/AJ36,0)</f>
        <v>182.76</v>
      </c>
      <c r="BA36" s="4"/>
    </row>
    <row r="37" spans="1:53" ht="12.75" x14ac:dyDescent="0.2">
      <c r="B37" s="11" t="s">
        <v>190</v>
      </c>
      <c r="C37" s="11"/>
      <c r="D37" s="70" t="s">
        <v>241</v>
      </c>
      <c r="E37" s="11">
        <v>0</v>
      </c>
      <c r="F37" s="11">
        <v>0</v>
      </c>
      <c r="G37" s="11">
        <v>0</v>
      </c>
      <c r="H37" s="11">
        <v>0</v>
      </c>
      <c r="I37" s="183"/>
      <c r="J37" s="11">
        <v>0</v>
      </c>
      <c r="M37" s="160">
        <v>0</v>
      </c>
      <c r="N37" s="160">
        <v>0</v>
      </c>
      <c r="O37" s="160">
        <v>0</v>
      </c>
      <c r="P37" s="160">
        <v>0</v>
      </c>
      <c r="Q37" s="190"/>
      <c r="R37" s="160">
        <v>0</v>
      </c>
      <c r="S37" s="4"/>
      <c r="T37" s="4"/>
      <c r="U37" s="160">
        <f t="shared" si="36"/>
        <v>0</v>
      </c>
      <c r="V37" s="160">
        <f t="shared" si="34"/>
        <v>0</v>
      </c>
      <c r="W37" s="160">
        <f t="shared" si="34"/>
        <v>0</v>
      </c>
      <c r="X37" s="160">
        <f t="shared" si="34"/>
        <v>0</v>
      </c>
      <c r="Y37" s="190"/>
      <c r="Z37" s="160">
        <f t="shared" si="34"/>
        <v>0</v>
      </c>
      <c r="AA37" s="4"/>
      <c r="AB37" s="11" t="s">
        <v>190</v>
      </c>
      <c r="AC37" s="11"/>
      <c r="AD37" s="70" t="s">
        <v>241</v>
      </c>
      <c r="AE37" s="24">
        <v>0</v>
      </c>
      <c r="AF37" s="24">
        <v>0</v>
      </c>
      <c r="AG37" s="24">
        <v>2</v>
      </c>
      <c r="AH37" s="24">
        <v>0</v>
      </c>
      <c r="AI37" s="183"/>
      <c r="AJ37" s="24">
        <v>2</v>
      </c>
      <c r="AK37" s="4"/>
      <c r="AL37" s="4"/>
      <c r="AM37" s="202">
        <v>0</v>
      </c>
      <c r="AN37" s="202">
        <v>0</v>
      </c>
      <c r="AO37" s="202">
        <v>810.81000000000006</v>
      </c>
      <c r="AP37" s="202">
        <v>0</v>
      </c>
      <c r="AQ37" s="190"/>
      <c r="AR37" s="202">
        <v>15836.16</v>
      </c>
      <c r="AS37" s="4"/>
      <c r="AT37" s="4"/>
      <c r="AU37" s="202">
        <f t="shared" si="37"/>
        <v>0</v>
      </c>
      <c r="AV37" s="202">
        <f t="shared" si="38"/>
        <v>0</v>
      </c>
      <c r="AW37" s="202">
        <f t="shared" si="39"/>
        <v>405.40500000000003</v>
      </c>
      <c r="AX37" s="202">
        <f t="shared" si="40"/>
        <v>0</v>
      </c>
      <c r="AY37" s="190"/>
      <c r="AZ37" s="202">
        <f t="shared" si="41"/>
        <v>7918.08</v>
      </c>
      <c r="BA37" s="4"/>
    </row>
    <row r="38" spans="1:53" ht="12.75" x14ac:dyDescent="0.2">
      <c r="B38" s="11" t="s">
        <v>190</v>
      </c>
      <c r="C38" s="11"/>
      <c r="D38" s="70" t="s">
        <v>242</v>
      </c>
      <c r="E38" s="11">
        <v>2</v>
      </c>
      <c r="F38" s="11">
        <v>0</v>
      </c>
      <c r="G38" s="11">
        <v>0</v>
      </c>
      <c r="H38" s="11">
        <v>2</v>
      </c>
      <c r="I38" s="183"/>
      <c r="J38" s="11">
        <v>0</v>
      </c>
      <c r="M38" s="160">
        <v>830.62</v>
      </c>
      <c r="N38" s="160">
        <v>0</v>
      </c>
      <c r="O38" s="160">
        <v>0</v>
      </c>
      <c r="P38" s="160">
        <v>936.99</v>
      </c>
      <c r="Q38" s="190"/>
      <c r="R38" s="160">
        <v>0</v>
      </c>
      <c r="S38" s="4"/>
      <c r="T38" s="4"/>
      <c r="U38" s="160">
        <f t="shared" ref="U38" si="42">IFERROR(M38/E38,0)</f>
        <v>415.31</v>
      </c>
      <c r="V38" s="160">
        <f t="shared" ref="V38" si="43">IFERROR(N38/F38,0)</f>
        <v>0</v>
      </c>
      <c r="W38" s="160">
        <f t="shared" ref="W38" si="44">IFERROR(O38/G38,0)</f>
        <v>0</v>
      </c>
      <c r="X38" s="160">
        <f t="shared" ref="X38" si="45">IFERROR(P38/H38,0)</f>
        <v>468.495</v>
      </c>
      <c r="Y38" s="190"/>
      <c r="Z38" s="160">
        <f t="shared" ref="Z38" si="46">IFERROR(R38/J38,0)</f>
        <v>0</v>
      </c>
      <c r="AA38" s="4"/>
      <c r="AB38" s="11" t="s">
        <v>190</v>
      </c>
      <c r="AC38" s="11"/>
      <c r="AD38" s="70" t="s">
        <v>242</v>
      </c>
      <c r="AE38" s="24">
        <v>0</v>
      </c>
      <c r="AF38" s="24">
        <v>0</v>
      </c>
      <c r="AG38" s="24">
        <v>0</v>
      </c>
      <c r="AH38" s="24">
        <v>0</v>
      </c>
      <c r="AI38" s="183"/>
      <c r="AJ38" s="24">
        <v>0</v>
      </c>
      <c r="AK38" s="4"/>
      <c r="AL38" s="4"/>
      <c r="AM38" s="202">
        <v>0</v>
      </c>
      <c r="AN38" s="202">
        <v>0</v>
      </c>
      <c r="AO38" s="202">
        <v>0</v>
      </c>
      <c r="AP38" s="202">
        <v>0</v>
      </c>
      <c r="AQ38" s="190"/>
      <c r="AR38" s="202">
        <v>0</v>
      </c>
      <c r="AS38" s="4"/>
      <c r="AT38" s="4"/>
      <c r="AU38" s="202">
        <f t="shared" ref="AU38" si="47">IFERROR(AM38/AE38,0)</f>
        <v>0</v>
      </c>
      <c r="AV38" s="202">
        <f t="shared" ref="AV38" si="48">IFERROR(AN38/AF38,0)</f>
        <v>0</v>
      </c>
      <c r="AW38" s="202">
        <f t="shared" ref="AW38" si="49">IFERROR(AO38/AG38,0)</f>
        <v>0</v>
      </c>
      <c r="AX38" s="202">
        <f t="shared" ref="AX38" si="50">IFERROR(AP38/AH38,0)</f>
        <v>0</v>
      </c>
      <c r="AY38" s="190"/>
      <c r="AZ38" s="202">
        <f t="shared" ref="AZ38" si="51">IFERROR(AR38/AJ38,0)</f>
        <v>0</v>
      </c>
      <c r="BA38" s="4"/>
    </row>
    <row r="39" spans="1:53" ht="12.75" x14ac:dyDescent="0.2">
      <c r="B39" s="11" t="s">
        <v>190</v>
      </c>
      <c r="C39" s="11"/>
      <c r="D39" s="70" t="s">
        <v>243</v>
      </c>
      <c r="E39" s="11">
        <v>2</v>
      </c>
      <c r="F39" s="11">
        <v>0</v>
      </c>
      <c r="G39" s="11">
        <v>0</v>
      </c>
      <c r="H39" s="11">
        <v>2</v>
      </c>
      <c r="I39" s="183"/>
      <c r="J39" s="11">
        <v>2</v>
      </c>
      <c r="M39" s="160">
        <v>1041.24</v>
      </c>
      <c r="N39" s="160">
        <v>0</v>
      </c>
      <c r="O39" s="160">
        <v>0</v>
      </c>
      <c r="P39" s="160">
        <v>988.27</v>
      </c>
      <c r="Q39" s="190"/>
      <c r="R39" s="160">
        <v>3159.66</v>
      </c>
      <c r="S39" s="4"/>
      <c r="T39" s="4"/>
      <c r="U39" s="160">
        <f t="shared" si="36"/>
        <v>520.62</v>
      </c>
      <c r="V39" s="160">
        <f t="shared" si="34"/>
        <v>0</v>
      </c>
      <c r="W39" s="160">
        <f t="shared" si="34"/>
        <v>0</v>
      </c>
      <c r="X39" s="160">
        <f t="shared" si="34"/>
        <v>494.13499999999999</v>
      </c>
      <c r="Y39" s="190"/>
      <c r="Z39" s="160">
        <f t="shared" si="34"/>
        <v>1579.83</v>
      </c>
      <c r="AA39" s="4"/>
      <c r="AB39" s="11" t="s">
        <v>190</v>
      </c>
      <c r="AC39" s="11"/>
      <c r="AD39" s="70" t="s">
        <v>243</v>
      </c>
      <c r="AE39" s="24">
        <v>0</v>
      </c>
      <c r="AF39" s="24">
        <v>0</v>
      </c>
      <c r="AG39" s="24">
        <v>0</v>
      </c>
      <c r="AH39" s="24">
        <v>0</v>
      </c>
      <c r="AI39" s="183"/>
      <c r="AJ39" s="24">
        <v>0</v>
      </c>
      <c r="AK39" s="4"/>
      <c r="AL39" s="4"/>
      <c r="AM39" s="202">
        <v>0</v>
      </c>
      <c r="AN39" s="202">
        <v>0</v>
      </c>
      <c r="AO39" s="202">
        <v>0</v>
      </c>
      <c r="AP39" s="202">
        <v>0</v>
      </c>
      <c r="AQ39" s="190"/>
      <c r="AR39" s="202">
        <v>0</v>
      </c>
      <c r="AS39" s="4"/>
      <c r="AT39" s="4"/>
      <c r="AU39" s="202">
        <f t="shared" si="37"/>
        <v>0</v>
      </c>
      <c r="AV39" s="202">
        <f t="shared" si="38"/>
        <v>0</v>
      </c>
      <c r="AW39" s="202">
        <f t="shared" si="39"/>
        <v>0</v>
      </c>
      <c r="AX39" s="202">
        <f t="shared" si="40"/>
        <v>0</v>
      </c>
      <c r="AY39" s="190"/>
      <c r="AZ39" s="202">
        <f t="shared" si="41"/>
        <v>0</v>
      </c>
      <c r="BA39" s="4"/>
    </row>
    <row r="40" spans="1:53" ht="12.75" x14ac:dyDescent="0.2">
      <c r="B40" s="11" t="s">
        <v>190</v>
      </c>
      <c r="C40" s="11"/>
      <c r="D40" s="70" t="s">
        <v>244</v>
      </c>
      <c r="E40" s="11">
        <v>0</v>
      </c>
      <c r="F40" s="11">
        <v>1</v>
      </c>
      <c r="G40" s="11">
        <v>0</v>
      </c>
      <c r="H40" s="11">
        <v>1</v>
      </c>
      <c r="I40" s="183"/>
      <c r="J40" s="11">
        <v>1</v>
      </c>
      <c r="M40" s="160">
        <v>0</v>
      </c>
      <c r="N40" s="160">
        <v>10114.86</v>
      </c>
      <c r="O40" s="160">
        <v>0</v>
      </c>
      <c r="P40" s="160">
        <v>333.91</v>
      </c>
      <c r="Q40" s="190"/>
      <c r="R40" s="160">
        <v>760.81</v>
      </c>
      <c r="S40" s="4"/>
      <c r="T40" s="4"/>
      <c r="U40" s="160">
        <f t="shared" si="36"/>
        <v>0</v>
      </c>
      <c r="V40" s="160">
        <f t="shared" si="34"/>
        <v>10114.86</v>
      </c>
      <c r="W40" s="160">
        <f t="shared" si="34"/>
        <v>0</v>
      </c>
      <c r="X40" s="160">
        <f t="shared" si="34"/>
        <v>333.91</v>
      </c>
      <c r="Y40" s="190"/>
      <c r="Z40" s="160">
        <f t="shared" si="34"/>
        <v>760.81</v>
      </c>
      <c r="AA40" s="4"/>
      <c r="AB40" s="11" t="s">
        <v>190</v>
      </c>
      <c r="AC40" s="11"/>
      <c r="AD40" s="70" t="s">
        <v>244</v>
      </c>
      <c r="AE40" s="24">
        <v>0</v>
      </c>
      <c r="AF40" s="24">
        <v>0</v>
      </c>
      <c r="AG40" s="24">
        <v>0</v>
      </c>
      <c r="AH40" s="24">
        <v>0</v>
      </c>
      <c r="AI40" s="183"/>
      <c r="AJ40" s="24">
        <v>0</v>
      </c>
      <c r="AK40" s="4"/>
      <c r="AL40" s="4"/>
      <c r="AM40" s="202">
        <v>0</v>
      </c>
      <c r="AN40" s="202">
        <v>0</v>
      </c>
      <c r="AO40" s="202">
        <v>0</v>
      </c>
      <c r="AP40" s="202">
        <v>0</v>
      </c>
      <c r="AQ40" s="190"/>
      <c r="AR40" s="202">
        <v>0</v>
      </c>
      <c r="AS40" s="4"/>
      <c r="AT40" s="4"/>
      <c r="AU40" s="202">
        <f t="shared" si="37"/>
        <v>0</v>
      </c>
      <c r="AV40" s="202">
        <f t="shared" si="38"/>
        <v>0</v>
      </c>
      <c r="AW40" s="202">
        <f t="shared" si="39"/>
        <v>0</v>
      </c>
      <c r="AX40" s="202">
        <f t="shared" si="40"/>
        <v>0</v>
      </c>
      <c r="AY40" s="190"/>
      <c r="AZ40" s="202">
        <f t="shared" si="41"/>
        <v>0</v>
      </c>
      <c r="BA40" s="4"/>
    </row>
    <row r="41" spans="1:53" ht="12.75" x14ac:dyDescent="0.2">
      <c r="B41" s="11" t="s">
        <v>190</v>
      </c>
      <c r="C41" s="11"/>
      <c r="D41" s="70" t="s">
        <v>258</v>
      </c>
      <c r="E41" s="11">
        <v>0</v>
      </c>
      <c r="F41" s="11">
        <v>0</v>
      </c>
      <c r="G41" s="11">
        <v>0</v>
      </c>
      <c r="H41" s="11">
        <v>0</v>
      </c>
      <c r="I41" s="183"/>
      <c r="J41" s="11">
        <v>0</v>
      </c>
      <c r="M41" s="160">
        <v>0</v>
      </c>
      <c r="N41" s="160">
        <v>0</v>
      </c>
      <c r="O41" s="160">
        <v>0</v>
      </c>
      <c r="P41" s="160">
        <v>0</v>
      </c>
      <c r="Q41" s="190"/>
      <c r="R41" s="160">
        <v>0</v>
      </c>
      <c r="S41" s="4"/>
      <c r="T41" s="4"/>
      <c r="U41" s="160">
        <f t="shared" si="36"/>
        <v>0</v>
      </c>
      <c r="V41" s="160">
        <f t="shared" si="34"/>
        <v>0</v>
      </c>
      <c r="W41" s="160">
        <f t="shared" si="34"/>
        <v>0</v>
      </c>
      <c r="X41" s="160">
        <f t="shared" si="34"/>
        <v>0</v>
      </c>
      <c r="Y41" s="190"/>
      <c r="Z41" s="160">
        <f t="shared" si="34"/>
        <v>0</v>
      </c>
      <c r="AA41" s="4"/>
      <c r="AB41" s="11" t="s">
        <v>190</v>
      </c>
      <c r="AC41" s="11"/>
      <c r="AD41" s="70" t="s">
        <v>258</v>
      </c>
      <c r="AE41" s="24">
        <v>0</v>
      </c>
      <c r="AF41" s="24">
        <v>0</v>
      </c>
      <c r="AG41" s="24">
        <v>0</v>
      </c>
      <c r="AH41" s="24">
        <v>0</v>
      </c>
      <c r="AI41" s="183"/>
      <c r="AJ41" s="24">
        <v>2</v>
      </c>
      <c r="AK41" s="4"/>
      <c r="AL41" s="4"/>
      <c r="AM41" s="202">
        <v>0</v>
      </c>
      <c r="AN41" s="202">
        <v>0</v>
      </c>
      <c r="AO41" s="202">
        <v>0</v>
      </c>
      <c r="AP41" s="202">
        <v>0</v>
      </c>
      <c r="AQ41" s="190"/>
      <c r="AR41" s="202">
        <v>12826.09</v>
      </c>
      <c r="AS41" s="4"/>
      <c r="AT41" s="4"/>
      <c r="AU41" s="202">
        <f t="shared" si="37"/>
        <v>0</v>
      </c>
      <c r="AV41" s="202">
        <f t="shared" si="38"/>
        <v>0</v>
      </c>
      <c r="AW41" s="202">
        <f t="shared" si="39"/>
        <v>0</v>
      </c>
      <c r="AX41" s="202">
        <f t="shared" si="40"/>
        <v>0</v>
      </c>
      <c r="AY41" s="190"/>
      <c r="AZ41" s="202">
        <f t="shared" si="41"/>
        <v>6413.0450000000001</v>
      </c>
      <c r="BA41" s="4"/>
    </row>
    <row r="42" spans="1:53" ht="12.75" x14ac:dyDescent="0.2">
      <c r="B42" s="11" t="s">
        <v>190</v>
      </c>
      <c r="C42" s="11"/>
      <c r="D42" s="70" t="s">
        <v>247</v>
      </c>
      <c r="E42" s="11">
        <v>362</v>
      </c>
      <c r="F42" s="11">
        <v>21</v>
      </c>
      <c r="G42" s="11">
        <v>4</v>
      </c>
      <c r="H42" s="11">
        <v>198</v>
      </c>
      <c r="I42" s="183"/>
      <c r="J42" s="11">
        <v>143</v>
      </c>
      <c r="M42" s="160">
        <v>73541.899999999994</v>
      </c>
      <c r="N42" s="160">
        <v>7292.36</v>
      </c>
      <c r="O42" s="160">
        <v>248.63</v>
      </c>
      <c r="P42" s="160">
        <v>37492.950000000004</v>
      </c>
      <c r="Q42" s="190"/>
      <c r="R42" s="160">
        <v>98114.830000000016</v>
      </c>
      <c r="S42" s="4"/>
      <c r="T42" s="4"/>
      <c r="U42" s="160">
        <f t="shared" ref="U42" si="52">IFERROR(M42/E42,0)</f>
        <v>203.15441988950275</v>
      </c>
      <c r="V42" s="160">
        <f t="shared" ref="V42" si="53">IFERROR(N42/F42,0)</f>
        <v>347.2552380952381</v>
      </c>
      <c r="W42" s="160">
        <f t="shared" ref="W42" si="54">IFERROR(O42/G42,0)</f>
        <v>62.157499999999999</v>
      </c>
      <c r="X42" s="160">
        <f t="shared" ref="X42" si="55">IFERROR(P42/H42,0)</f>
        <v>189.35833333333335</v>
      </c>
      <c r="Y42" s="190"/>
      <c r="Z42" s="160">
        <f t="shared" ref="Z42" si="56">IFERROR(R42/J42,0)</f>
        <v>686.11769230769244</v>
      </c>
      <c r="AA42" s="4"/>
      <c r="AB42" s="11" t="s">
        <v>190</v>
      </c>
      <c r="AC42" s="11"/>
      <c r="AD42" s="70" t="s">
        <v>247</v>
      </c>
      <c r="AE42" s="24">
        <v>29</v>
      </c>
      <c r="AF42" s="24">
        <v>11</v>
      </c>
      <c r="AG42" s="24">
        <v>4</v>
      </c>
      <c r="AH42" s="24">
        <v>22</v>
      </c>
      <c r="AI42" s="183"/>
      <c r="AJ42" s="24">
        <v>17</v>
      </c>
      <c r="AK42" s="4"/>
      <c r="AL42" s="4"/>
      <c r="AM42" s="202">
        <v>103024.74</v>
      </c>
      <c r="AN42" s="202">
        <v>8183.1</v>
      </c>
      <c r="AO42" s="202">
        <v>7095.91</v>
      </c>
      <c r="AP42" s="202">
        <v>55088.899999999987</v>
      </c>
      <c r="AQ42" s="190"/>
      <c r="AR42" s="202">
        <v>144268.70000000004</v>
      </c>
      <c r="AS42" s="4"/>
      <c r="AT42" s="4"/>
      <c r="AU42" s="202">
        <f t="shared" ref="AU42" si="57">IFERROR(AM42/AE42,0)</f>
        <v>3552.5772413793106</v>
      </c>
      <c r="AV42" s="202">
        <f t="shared" ref="AV42" si="58">IFERROR(AN42/AF42,0)</f>
        <v>743.91818181818189</v>
      </c>
      <c r="AW42" s="202">
        <f t="shared" ref="AW42" si="59">IFERROR(AO42/AG42,0)</f>
        <v>1773.9775</v>
      </c>
      <c r="AX42" s="202">
        <f t="shared" ref="AX42" si="60">IFERROR(AP42/AH42,0)</f>
        <v>2504.0409090909084</v>
      </c>
      <c r="AY42" s="190"/>
      <c r="AZ42" s="202">
        <f t="shared" ref="AZ42" si="61">IFERROR(AR42/AJ42,0)</f>
        <v>8486.3941176470616</v>
      </c>
      <c r="BA42" s="4"/>
    </row>
    <row r="43" spans="1:53" ht="12.75" x14ac:dyDescent="0.2">
      <c r="B43" s="11" t="s">
        <v>190</v>
      </c>
      <c r="C43" s="11"/>
      <c r="D43" s="70" t="s">
        <v>248</v>
      </c>
      <c r="E43" s="11">
        <v>12</v>
      </c>
      <c r="F43" s="11">
        <v>44</v>
      </c>
      <c r="G43" s="11">
        <v>12</v>
      </c>
      <c r="H43" s="11">
        <v>20</v>
      </c>
      <c r="I43" s="183"/>
      <c r="J43" s="11">
        <v>22</v>
      </c>
      <c r="M43" s="160">
        <v>2844.6600000000003</v>
      </c>
      <c r="N43" s="160">
        <v>12477.859999999999</v>
      </c>
      <c r="O43" s="160">
        <v>1803.68</v>
      </c>
      <c r="P43" s="160">
        <v>2359.27</v>
      </c>
      <c r="Q43" s="190"/>
      <c r="R43" s="160">
        <v>16374.099999999999</v>
      </c>
      <c r="S43" s="4"/>
      <c r="T43" s="4"/>
      <c r="U43" s="160">
        <f t="shared" si="36"/>
        <v>237.05500000000004</v>
      </c>
      <c r="V43" s="160">
        <f t="shared" si="34"/>
        <v>283.58772727272725</v>
      </c>
      <c r="W43" s="160">
        <f t="shared" si="34"/>
        <v>150.30666666666667</v>
      </c>
      <c r="X43" s="160">
        <f t="shared" si="34"/>
        <v>117.9635</v>
      </c>
      <c r="Y43" s="190"/>
      <c r="Z43" s="160">
        <f t="shared" si="34"/>
        <v>744.2772727272727</v>
      </c>
      <c r="AA43" s="4"/>
      <c r="AB43" s="11" t="s">
        <v>190</v>
      </c>
      <c r="AC43" s="11"/>
      <c r="AD43" s="70" t="s">
        <v>248</v>
      </c>
      <c r="AE43" s="24">
        <v>1</v>
      </c>
      <c r="AF43" s="24">
        <v>3</v>
      </c>
      <c r="AG43" s="24">
        <v>0</v>
      </c>
      <c r="AH43" s="24">
        <v>4</v>
      </c>
      <c r="AI43" s="183"/>
      <c r="AJ43" s="24">
        <v>5</v>
      </c>
      <c r="AK43" s="4"/>
      <c r="AL43" s="4"/>
      <c r="AM43" s="202">
        <v>337.24</v>
      </c>
      <c r="AN43" s="202">
        <v>1430.01</v>
      </c>
      <c r="AO43" s="202">
        <v>0</v>
      </c>
      <c r="AP43" s="202">
        <v>1430.0900000000001</v>
      </c>
      <c r="AQ43" s="190"/>
      <c r="AR43" s="202">
        <v>19547.66</v>
      </c>
      <c r="AS43" s="4"/>
      <c r="AT43" s="4"/>
      <c r="AU43" s="202">
        <f t="shared" si="37"/>
        <v>337.24</v>
      </c>
      <c r="AV43" s="202">
        <f t="shared" si="38"/>
        <v>476.67</v>
      </c>
      <c r="AW43" s="202">
        <f t="shared" si="39"/>
        <v>0</v>
      </c>
      <c r="AX43" s="202">
        <f t="shared" si="40"/>
        <v>357.52250000000004</v>
      </c>
      <c r="AY43" s="190"/>
      <c r="AZ43" s="202">
        <f t="shared" si="41"/>
        <v>3909.5320000000002</v>
      </c>
      <c r="BA43" s="4"/>
    </row>
    <row r="44" spans="1:53" ht="12.75" x14ac:dyDescent="0.2">
      <c r="B44" s="11" t="s">
        <v>190</v>
      </c>
      <c r="C44" s="11"/>
      <c r="D44" s="70" t="s">
        <v>249</v>
      </c>
      <c r="E44" s="11">
        <v>14</v>
      </c>
      <c r="F44" s="11">
        <v>0</v>
      </c>
      <c r="G44" s="11">
        <v>0</v>
      </c>
      <c r="H44" s="11">
        <v>2</v>
      </c>
      <c r="I44" s="183"/>
      <c r="J44" s="11">
        <v>2</v>
      </c>
      <c r="M44" s="160">
        <v>1672.2</v>
      </c>
      <c r="N44" s="160">
        <v>0</v>
      </c>
      <c r="O44" s="160">
        <v>0</v>
      </c>
      <c r="P44" s="160">
        <v>748.49</v>
      </c>
      <c r="Q44" s="190"/>
      <c r="R44" s="160">
        <v>526.22</v>
      </c>
      <c r="S44" s="4"/>
      <c r="T44" s="4"/>
      <c r="U44" s="160">
        <f t="shared" ref="U44" si="62">IFERROR(M44/E44,0)</f>
        <v>119.44285714285715</v>
      </c>
      <c r="V44" s="160">
        <f t="shared" ref="V44" si="63">IFERROR(N44/F44,0)</f>
        <v>0</v>
      </c>
      <c r="W44" s="160">
        <f t="shared" ref="W44" si="64">IFERROR(O44/G44,0)</f>
        <v>0</v>
      </c>
      <c r="X44" s="160">
        <f t="shared" ref="X44" si="65">IFERROR(P44/H44,0)</f>
        <v>374.245</v>
      </c>
      <c r="Y44" s="190"/>
      <c r="Z44" s="160">
        <f t="shared" ref="Z44" si="66">IFERROR(R44/J44,0)</f>
        <v>263.11</v>
      </c>
      <c r="AA44" s="4"/>
      <c r="AB44" s="11" t="s">
        <v>190</v>
      </c>
      <c r="AC44" s="11"/>
      <c r="AD44" s="70" t="s">
        <v>249</v>
      </c>
      <c r="AE44" s="24">
        <v>0</v>
      </c>
      <c r="AF44" s="24">
        <v>0</v>
      </c>
      <c r="AG44" s="24">
        <v>0</v>
      </c>
      <c r="AH44" s="24">
        <v>0</v>
      </c>
      <c r="AI44" s="183"/>
      <c r="AJ44" s="24">
        <v>0</v>
      </c>
      <c r="AK44" s="4"/>
      <c r="AL44" s="4"/>
      <c r="AM44" s="202">
        <v>0</v>
      </c>
      <c r="AN44" s="202">
        <v>0</v>
      </c>
      <c r="AO44" s="202">
        <v>0</v>
      </c>
      <c r="AP44" s="202">
        <v>0</v>
      </c>
      <c r="AQ44" s="190"/>
      <c r="AR44" s="202">
        <v>0</v>
      </c>
      <c r="AS44" s="4"/>
      <c r="AT44" s="4"/>
      <c r="AU44" s="202">
        <f t="shared" ref="AU44" si="67">IFERROR(AM44/AE44,0)</f>
        <v>0</v>
      </c>
      <c r="AV44" s="202">
        <f t="shared" ref="AV44" si="68">IFERROR(AN44/AF44,0)</f>
        <v>0</v>
      </c>
      <c r="AW44" s="202">
        <f t="shared" ref="AW44" si="69">IFERROR(AO44/AG44,0)</f>
        <v>0</v>
      </c>
      <c r="AX44" s="202">
        <f t="shared" ref="AX44" si="70">IFERROR(AP44/AH44,0)</f>
        <v>0</v>
      </c>
      <c r="AY44" s="190"/>
      <c r="AZ44" s="202">
        <f t="shared" ref="AZ44" si="71">IFERROR(AR44/AJ44,0)</f>
        <v>0</v>
      </c>
      <c r="BA44" s="4"/>
    </row>
    <row r="45" spans="1:53" ht="12.75" x14ac:dyDescent="0.2">
      <c r="B45" s="11" t="s">
        <v>190</v>
      </c>
      <c r="C45" s="11"/>
      <c r="D45" s="70" t="s">
        <v>251</v>
      </c>
      <c r="E45" s="11">
        <v>83</v>
      </c>
      <c r="F45" s="11">
        <v>24</v>
      </c>
      <c r="G45" s="11">
        <v>1</v>
      </c>
      <c r="H45" s="11">
        <v>53</v>
      </c>
      <c r="I45" s="183"/>
      <c r="J45" s="11">
        <v>51</v>
      </c>
      <c r="M45" s="160">
        <v>24980.130000000016</v>
      </c>
      <c r="N45" s="160">
        <v>6452.340000000002</v>
      </c>
      <c r="O45" s="160">
        <v>1356.18</v>
      </c>
      <c r="P45" s="160">
        <v>15468.960000000003</v>
      </c>
      <c r="Q45" s="190"/>
      <c r="R45" s="160">
        <v>63730.049999999988</v>
      </c>
      <c r="S45" s="4"/>
      <c r="T45" s="4"/>
      <c r="U45" s="160">
        <f t="shared" si="36"/>
        <v>300.96542168674716</v>
      </c>
      <c r="V45" s="160">
        <f t="shared" si="34"/>
        <v>268.84750000000008</v>
      </c>
      <c r="W45" s="160">
        <f t="shared" si="34"/>
        <v>1356.18</v>
      </c>
      <c r="X45" s="160">
        <f t="shared" si="34"/>
        <v>291.86716981132082</v>
      </c>
      <c r="Y45" s="190"/>
      <c r="Z45" s="160">
        <f t="shared" si="34"/>
        <v>1249.6088235294114</v>
      </c>
      <c r="AA45" s="4"/>
      <c r="AB45" s="11" t="s">
        <v>190</v>
      </c>
      <c r="AC45" s="11"/>
      <c r="AD45" s="70" t="s">
        <v>251</v>
      </c>
      <c r="AE45" s="24">
        <v>5</v>
      </c>
      <c r="AF45" s="24">
        <v>3</v>
      </c>
      <c r="AG45" s="24">
        <v>2</v>
      </c>
      <c r="AH45" s="24">
        <v>2</v>
      </c>
      <c r="AI45" s="183"/>
      <c r="AJ45" s="24">
        <v>5</v>
      </c>
      <c r="AK45" s="4"/>
      <c r="AL45" s="4"/>
      <c r="AM45" s="202">
        <v>1102.8899999999999</v>
      </c>
      <c r="AN45" s="202">
        <v>1430.01</v>
      </c>
      <c r="AO45" s="202">
        <v>1176.07</v>
      </c>
      <c r="AP45" s="202">
        <v>1084.7</v>
      </c>
      <c r="AQ45" s="190"/>
      <c r="AR45" s="202">
        <v>19420.84</v>
      </c>
      <c r="AS45" s="4"/>
      <c r="AT45" s="4"/>
      <c r="AU45" s="202">
        <f t="shared" si="37"/>
        <v>220.57799999999997</v>
      </c>
      <c r="AV45" s="202">
        <f t="shared" si="38"/>
        <v>476.67</v>
      </c>
      <c r="AW45" s="202">
        <f t="shared" si="39"/>
        <v>588.03499999999997</v>
      </c>
      <c r="AX45" s="202">
        <f t="shared" si="40"/>
        <v>542.35</v>
      </c>
      <c r="AY45" s="190"/>
      <c r="AZ45" s="202">
        <f t="shared" si="41"/>
        <v>3884.1680000000001</v>
      </c>
      <c r="BA45" s="4"/>
    </row>
    <row r="46" spans="1:53" ht="12.75" x14ac:dyDescent="0.2">
      <c r="B46" s="11" t="s">
        <v>190</v>
      </c>
      <c r="C46" s="11"/>
      <c r="D46" s="70" t="s">
        <v>252</v>
      </c>
      <c r="E46" s="11">
        <v>5213</v>
      </c>
      <c r="F46" s="11">
        <v>2233</v>
      </c>
      <c r="G46" s="11">
        <v>1391</v>
      </c>
      <c r="H46" s="11">
        <v>3462</v>
      </c>
      <c r="I46" s="183"/>
      <c r="J46" s="11">
        <v>4280</v>
      </c>
      <c r="M46" s="160">
        <v>1586462.8699999952</v>
      </c>
      <c r="N46" s="160">
        <v>625973.22000000032</v>
      </c>
      <c r="O46" s="160">
        <v>367973.05000000028</v>
      </c>
      <c r="P46" s="160">
        <v>1020153.019999998</v>
      </c>
      <c r="Q46" s="190"/>
      <c r="R46" s="160">
        <v>4754437.0499999877</v>
      </c>
      <c r="S46" s="4"/>
      <c r="T46" s="4"/>
      <c r="U46" s="160">
        <f t="shared" ref="U46" si="72">IFERROR(M46/E46,0)</f>
        <v>304.32819297908981</v>
      </c>
      <c r="V46" s="160">
        <f t="shared" ref="V46" si="73">IFERROR(N46/F46,0)</f>
        <v>280.32835647111523</v>
      </c>
      <c r="W46" s="160">
        <f t="shared" ref="W46" si="74">IFERROR(O46/G46,0)</f>
        <v>264.53849748382481</v>
      </c>
      <c r="X46" s="160">
        <f t="shared" ref="X46" si="75">IFERROR(P46/H46,0)</f>
        <v>294.67158290005722</v>
      </c>
      <c r="Y46" s="190"/>
      <c r="Z46" s="160">
        <f t="shared" ref="Z46" si="76">IFERROR(R46/J46,0)</f>
        <v>1110.8497780373802</v>
      </c>
      <c r="AA46" s="4"/>
      <c r="AB46" s="11" t="s">
        <v>190</v>
      </c>
      <c r="AC46" s="11"/>
      <c r="AD46" s="70" t="s">
        <v>252</v>
      </c>
      <c r="AE46" s="24">
        <v>169</v>
      </c>
      <c r="AF46" s="24">
        <v>98</v>
      </c>
      <c r="AG46" s="24">
        <v>48</v>
      </c>
      <c r="AH46" s="24">
        <v>134</v>
      </c>
      <c r="AI46" s="183"/>
      <c r="AJ46" s="24">
        <v>149</v>
      </c>
      <c r="AK46" s="4"/>
      <c r="AL46" s="4"/>
      <c r="AM46" s="202">
        <v>175911.60000000006</v>
      </c>
      <c r="AN46" s="202">
        <v>65236.859999999979</v>
      </c>
      <c r="AO46" s="202">
        <v>49645.750000000007</v>
      </c>
      <c r="AP46" s="202">
        <v>106563.26000000005</v>
      </c>
      <c r="AQ46" s="190"/>
      <c r="AR46" s="202">
        <v>348798.83000000007</v>
      </c>
      <c r="AS46" s="4"/>
      <c r="AT46" s="4"/>
      <c r="AU46" s="202">
        <f t="shared" ref="AU46" si="77">IFERROR(AM46/AE46,0)</f>
        <v>1040.8970414201187</v>
      </c>
      <c r="AV46" s="202">
        <f t="shared" ref="AV46" si="78">IFERROR(AN46/AF46,0)</f>
        <v>665.68224489795898</v>
      </c>
      <c r="AW46" s="202">
        <f t="shared" ref="AW46" si="79">IFERROR(AO46/AG46,0)</f>
        <v>1034.2864583333335</v>
      </c>
      <c r="AX46" s="202">
        <f t="shared" ref="AX46" si="80">IFERROR(AP46/AH46,0)</f>
        <v>795.2482089552243</v>
      </c>
      <c r="AY46" s="190"/>
      <c r="AZ46" s="202">
        <f t="shared" ref="AZ46" si="81">IFERROR(AR46/AJ46,0)</f>
        <v>2340.9317449664436</v>
      </c>
      <c r="BA46" s="4"/>
    </row>
    <row r="47" spans="1:53" ht="12.75" x14ac:dyDescent="0.2">
      <c r="B47" s="11" t="s">
        <v>190</v>
      </c>
      <c r="C47" s="11"/>
      <c r="D47" s="70" t="s">
        <v>253</v>
      </c>
      <c r="E47" s="11">
        <v>39</v>
      </c>
      <c r="F47" s="11">
        <v>10</v>
      </c>
      <c r="G47" s="11">
        <v>25</v>
      </c>
      <c r="H47" s="11">
        <v>16</v>
      </c>
      <c r="I47" s="183"/>
      <c r="J47" s="11">
        <v>26</v>
      </c>
      <c r="M47" s="160">
        <v>14648.66</v>
      </c>
      <c r="N47" s="160">
        <v>6105.8399999999992</v>
      </c>
      <c r="O47" s="160">
        <v>4511.45</v>
      </c>
      <c r="P47" s="160">
        <v>3080.7199999999993</v>
      </c>
      <c r="Q47" s="190"/>
      <c r="R47" s="160">
        <v>9684.16</v>
      </c>
      <c r="S47" s="4"/>
      <c r="T47" s="4"/>
      <c r="U47" s="160">
        <f t="shared" si="36"/>
        <v>375.60666666666668</v>
      </c>
      <c r="V47" s="160">
        <f t="shared" si="34"/>
        <v>610.58399999999995</v>
      </c>
      <c r="W47" s="160">
        <f t="shared" si="34"/>
        <v>180.458</v>
      </c>
      <c r="X47" s="160">
        <f t="shared" si="34"/>
        <v>192.54499999999996</v>
      </c>
      <c r="Y47" s="190"/>
      <c r="Z47" s="160">
        <f t="shared" si="34"/>
        <v>372.46769230769229</v>
      </c>
      <c r="AA47" s="4"/>
      <c r="AB47" s="11" t="s">
        <v>190</v>
      </c>
      <c r="AC47" s="11"/>
      <c r="AD47" s="70" t="s">
        <v>253</v>
      </c>
      <c r="AE47" s="24">
        <v>9</v>
      </c>
      <c r="AF47" s="24">
        <v>6</v>
      </c>
      <c r="AG47" s="24">
        <v>4</v>
      </c>
      <c r="AH47" s="24">
        <v>6</v>
      </c>
      <c r="AI47" s="183"/>
      <c r="AJ47" s="24">
        <v>9</v>
      </c>
      <c r="AK47" s="4"/>
      <c r="AL47" s="4"/>
      <c r="AM47" s="202">
        <v>15188.21</v>
      </c>
      <c r="AN47" s="202">
        <v>5453.54</v>
      </c>
      <c r="AO47" s="202">
        <v>1998.52</v>
      </c>
      <c r="AP47" s="202">
        <v>10139.599999999999</v>
      </c>
      <c r="AQ47" s="190"/>
      <c r="AR47" s="202">
        <v>82732.909999999989</v>
      </c>
      <c r="AS47" s="4"/>
      <c r="AT47" s="4"/>
      <c r="AU47" s="202">
        <f t="shared" si="37"/>
        <v>1687.5788888888887</v>
      </c>
      <c r="AV47" s="202">
        <f t="shared" si="38"/>
        <v>908.92333333333329</v>
      </c>
      <c r="AW47" s="202">
        <f t="shared" si="39"/>
        <v>499.63</v>
      </c>
      <c r="AX47" s="202">
        <f t="shared" si="40"/>
        <v>1689.9333333333332</v>
      </c>
      <c r="AY47" s="190"/>
      <c r="AZ47" s="202">
        <f t="shared" si="41"/>
        <v>9192.5455555555545</v>
      </c>
      <c r="BA47" s="4"/>
    </row>
    <row r="48" spans="1:53" ht="13.5" thickBot="1" x14ac:dyDescent="0.25">
      <c r="B48" s="11"/>
      <c r="C48" s="11"/>
      <c r="D48" s="70"/>
      <c r="E48" s="11"/>
      <c r="F48" s="11"/>
      <c r="G48" s="11"/>
      <c r="H48" s="11"/>
      <c r="I48" s="183"/>
      <c r="J48" s="11"/>
      <c r="M48" s="92"/>
      <c r="N48" s="11"/>
      <c r="O48" s="11"/>
      <c r="P48" s="11"/>
      <c r="Q48" s="183"/>
      <c r="R48" s="11"/>
      <c r="S48" s="4"/>
      <c r="T48" s="4"/>
      <c r="U48" s="144"/>
      <c r="V48" s="11"/>
      <c r="W48" s="11"/>
      <c r="X48" s="11"/>
      <c r="Y48" s="183"/>
      <c r="Z48" s="11"/>
      <c r="AA48" s="4"/>
      <c r="AB48" s="92"/>
      <c r="AC48" s="92"/>
      <c r="AD48" s="84"/>
      <c r="AE48" s="24"/>
      <c r="AF48" s="24"/>
      <c r="AG48" s="24"/>
      <c r="AH48" s="24"/>
      <c r="AI48" s="183"/>
      <c r="AJ48" s="24"/>
      <c r="AK48" s="4"/>
      <c r="AL48" s="4"/>
      <c r="AM48" s="146"/>
      <c r="AN48" s="24"/>
      <c r="AO48" s="24"/>
      <c r="AP48" s="24"/>
      <c r="AQ48" s="183"/>
      <c r="AR48" s="24"/>
      <c r="AS48" s="4"/>
      <c r="AT48" s="4"/>
      <c r="AU48" s="146"/>
      <c r="AV48" s="24"/>
      <c r="AW48" s="24"/>
      <c r="AX48" s="24"/>
      <c r="AY48" s="183"/>
      <c r="AZ48" s="24"/>
      <c r="BA48" s="4"/>
    </row>
    <row r="49" spans="1:53" ht="13.5" thickBot="1" x14ac:dyDescent="0.25">
      <c r="B49" s="93" t="s">
        <v>150</v>
      </c>
      <c r="C49" s="100"/>
      <c r="D49" s="102"/>
      <c r="E49" s="158">
        <f>SUM(E35:E48)</f>
        <v>5761</v>
      </c>
      <c r="F49" s="158">
        <f>SUM(F35:F48)</f>
        <v>2339</v>
      </c>
      <c r="G49" s="158">
        <f>SUM(G35:G48)</f>
        <v>1433</v>
      </c>
      <c r="H49" s="158">
        <f>SUM(H35:H48)</f>
        <v>3778</v>
      </c>
      <c r="I49" s="187"/>
      <c r="J49" s="159">
        <f>SUM(J35:J48)</f>
        <v>4549</v>
      </c>
      <c r="L49" s="136" t="s">
        <v>151</v>
      </c>
      <c r="M49" s="172">
        <f>SUM(M35:M48)</f>
        <v>1722579.6999999951</v>
      </c>
      <c r="N49" s="191">
        <f>SUM(N35:N48)</f>
        <v>673281.99000000034</v>
      </c>
      <c r="O49" s="203">
        <f>SUM(O35:O48)</f>
        <v>375892.99000000028</v>
      </c>
      <c r="P49" s="203">
        <f>SUM(P35:P48)</f>
        <v>1089724.869999998</v>
      </c>
      <c r="Q49" s="199"/>
      <c r="R49" s="171">
        <f>SUM(R35:R48)</f>
        <v>4983431.9299999876</v>
      </c>
      <c r="S49" s="4"/>
      <c r="T49" s="136" t="s">
        <v>174</v>
      </c>
      <c r="U49" s="170">
        <f>M49/E49</f>
        <v>299.00706474570302</v>
      </c>
      <c r="V49" s="203">
        <f>N49/F49</f>
        <v>287.85035912783258</v>
      </c>
      <c r="W49" s="203">
        <f t="shared" ref="W49:X49" si="82">O49/G49</f>
        <v>262.31192602930935</v>
      </c>
      <c r="X49" s="203">
        <f t="shared" si="82"/>
        <v>288.43961619904661</v>
      </c>
      <c r="Y49" s="199"/>
      <c r="Z49" s="171">
        <f>R49/J49</f>
        <v>1095.5005341833344</v>
      </c>
      <c r="AA49" s="4"/>
      <c r="AB49" s="93" t="s">
        <v>150</v>
      </c>
      <c r="AC49" s="100"/>
      <c r="AD49" s="102"/>
      <c r="AE49" s="204">
        <f>SUM(AE35:AE48)</f>
        <v>215</v>
      </c>
      <c r="AF49" s="205">
        <f>SUM(AF35:AF48)</f>
        <v>124</v>
      </c>
      <c r="AG49" s="205">
        <f>SUM(AG35:AG48)</f>
        <v>60</v>
      </c>
      <c r="AH49" s="205">
        <f>SUM(AH35:AH48)</f>
        <v>172</v>
      </c>
      <c r="AI49" s="192"/>
      <c r="AJ49" s="206">
        <f>SUM(AJ35:AJ48)</f>
        <v>192</v>
      </c>
      <c r="AK49" s="4"/>
      <c r="AL49" s="136" t="s">
        <v>151</v>
      </c>
      <c r="AM49" s="197">
        <f>SUM(AM35:AM48)</f>
        <v>295988.19000000012</v>
      </c>
      <c r="AN49" s="198">
        <f>SUM(AN35:AN48)</f>
        <v>81858.049999999974</v>
      </c>
      <c r="AO49" s="198">
        <f>SUM(AO35:AO48)</f>
        <v>60727.060000000005</v>
      </c>
      <c r="AP49" s="198">
        <f>SUM(AP35:AP48)</f>
        <v>174429.66000000006</v>
      </c>
      <c r="AQ49" s="199"/>
      <c r="AR49" s="200">
        <f>SUM(AR35:AR48)</f>
        <v>644222.4800000001</v>
      </c>
      <c r="AS49" s="4"/>
      <c r="AT49" s="136" t="s">
        <v>174</v>
      </c>
      <c r="AU49" s="197">
        <f>AM49/AE49</f>
        <v>1376.6892558139541</v>
      </c>
      <c r="AV49" s="198">
        <f>AN49/AF49</f>
        <v>660.14556451612884</v>
      </c>
      <c r="AW49" s="198">
        <f t="shared" ref="AW49:AZ49" si="83">AO49/AG49</f>
        <v>1012.1176666666668</v>
      </c>
      <c r="AX49" s="198">
        <f t="shared" si="83"/>
        <v>1014.1259302325585</v>
      </c>
      <c r="AY49" s="199"/>
      <c r="AZ49" s="198">
        <f t="shared" si="83"/>
        <v>3355.325416666667</v>
      </c>
      <c r="BA49" s="4"/>
    </row>
    <row r="50" spans="1:53" s="4" customFormat="1" ht="12.75" x14ac:dyDescent="0.2"/>
    <row r="51" spans="1:53" ht="15" customHeight="1" x14ac:dyDescent="0.2">
      <c r="B51" s="22"/>
      <c r="C51" s="22"/>
      <c r="D51" s="26"/>
      <c r="E51" s="303" t="str">
        <f>E16</f>
        <v>Number of Residential Customers in Arrears</v>
      </c>
      <c r="F51" s="303"/>
      <c r="G51" s="303"/>
      <c r="H51" s="303"/>
      <c r="I51" s="303"/>
      <c r="J51" s="303"/>
      <c r="K51" s="61"/>
      <c r="L51" s="26"/>
      <c r="M51" s="294" t="str">
        <f>M33</f>
        <v>Residential Arrearage Dollars</v>
      </c>
      <c r="N51" s="295"/>
      <c r="O51" s="295"/>
      <c r="P51" s="295"/>
      <c r="Q51" s="295"/>
      <c r="R51" s="296"/>
      <c r="S51" s="4"/>
      <c r="T51" s="26"/>
      <c r="U51" s="294" t="str">
        <f>U16</f>
        <v>Average Amount of Residential Arrearage Dollars</v>
      </c>
      <c r="V51" s="295"/>
      <c r="W51" s="295"/>
      <c r="X51" s="295"/>
      <c r="Y51" s="295"/>
      <c r="Z51" s="296"/>
      <c r="AA51" s="4"/>
      <c r="AB51" s="4"/>
      <c r="AC51" s="4"/>
      <c r="AD51" s="4"/>
      <c r="AE51" s="305" t="s">
        <v>178</v>
      </c>
      <c r="AF51" s="306"/>
      <c r="AG51" s="306"/>
      <c r="AH51" s="306"/>
      <c r="AI51" s="306"/>
      <c r="AJ51" s="307"/>
      <c r="AK51" s="4"/>
      <c r="AL51" s="145"/>
      <c r="AM51" s="306" t="str">
        <f>AM33</f>
        <v>Non-Residential Arrearage Dollars</v>
      </c>
      <c r="AN51" s="306"/>
      <c r="AO51" s="306"/>
      <c r="AP51" s="306"/>
      <c r="AQ51" s="306"/>
      <c r="AR51" s="307"/>
      <c r="AS51" s="4"/>
      <c r="AT51" s="145"/>
      <c r="AU51" s="305" t="str">
        <f>AU33</f>
        <v>Average Amount of Non-Residential Arrearage Dollars</v>
      </c>
      <c r="AV51" s="306"/>
      <c r="AW51" s="306"/>
      <c r="AX51" s="306"/>
      <c r="AY51" s="306"/>
      <c r="AZ51" s="307"/>
      <c r="BA51" s="4"/>
    </row>
    <row r="52" spans="1:53" ht="12.75" x14ac:dyDescent="0.2">
      <c r="B52" s="10" t="s">
        <v>25</v>
      </c>
      <c r="C52" s="10" t="s">
        <v>104</v>
      </c>
      <c r="D52" s="77" t="s">
        <v>26</v>
      </c>
      <c r="E52" s="23" t="s">
        <v>105</v>
      </c>
      <c r="F52" s="23" t="s">
        <v>106</v>
      </c>
      <c r="G52" s="23" t="s">
        <v>107</v>
      </c>
      <c r="H52" s="23" t="s">
        <v>200</v>
      </c>
      <c r="I52" s="182" t="s">
        <v>108</v>
      </c>
      <c r="J52" s="23" t="s">
        <v>27</v>
      </c>
      <c r="K52" s="25"/>
      <c r="M52" s="23" t="s">
        <v>105</v>
      </c>
      <c r="N52" s="134" t="s">
        <v>106</v>
      </c>
      <c r="O52" s="23" t="s">
        <v>107</v>
      </c>
      <c r="P52" s="23" t="s">
        <v>200</v>
      </c>
      <c r="Q52" s="182" t="s">
        <v>108</v>
      </c>
      <c r="R52" s="23" t="s">
        <v>27</v>
      </c>
      <c r="S52" s="4"/>
      <c r="T52" s="4"/>
      <c r="U52" s="23" t="s">
        <v>105</v>
      </c>
      <c r="V52" s="23" t="s">
        <v>106</v>
      </c>
      <c r="W52" s="23" t="s">
        <v>107</v>
      </c>
      <c r="X52" s="23" t="s">
        <v>200</v>
      </c>
      <c r="Y52" s="182" t="s">
        <v>108</v>
      </c>
      <c r="Z52" s="23" t="s">
        <v>27</v>
      </c>
      <c r="AA52" s="4"/>
      <c r="AB52" s="10" t="s">
        <v>25</v>
      </c>
      <c r="AC52" s="10" t="s">
        <v>104</v>
      </c>
      <c r="AD52" s="77" t="s">
        <v>26</v>
      </c>
      <c r="AE52" s="23" t="s">
        <v>105</v>
      </c>
      <c r="AF52" s="23" t="s">
        <v>106</v>
      </c>
      <c r="AG52" s="23" t="s">
        <v>107</v>
      </c>
      <c r="AH52" s="23" t="s">
        <v>200</v>
      </c>
      <c r="AI52" s="182" t="s">
        <v>108</v>
      </c>
      <c r="AJ52" s="23" t="s">
        <v>27</v>
      </c>
      <c r="AK52" s="4"/>
      <c r="AL52" s="4"/>
      <c r="AM52" s="23" t="s">
        <v>105</v>
      </c>
      <c r="AN52" s="23" t="s">
        <v>106</v>
      </c>
      <c r="AO52" s="23" t="s">
        <v>107</v>
      </c>
      <c r="AP52" s="23" t="s">
        <v>200</v>
      </c>
      <c r="AQ52" s="182" t="s">
        <v>108</v>
      </c>
      <c r="AR52" s="23" t="s">
        <v>27</v>
      </c>
      <c r="AS52" s="4"/>
      <c r="AT52" s="4"/>
      <c r="AU52" s="23" t="s">
        <v>105</v>
      </c>
      <c r="AV52" s="23" t="s">
        <v>106</v>
      </c>
      <c r="AW52" s="23" t="s">
        <v>107</v>
      </c>
      <c r="AX52" s="23" t="s">
        <v>200</v>
      </c>
      <c r="AY52" s="182" t="s">
        <v>108</v>
      </c>
      <c r="AZ52" s="23" t="s">
        <v>27</v>
      </c>
      <c r="BA52" s="4"/>
    </row>
    <row r="53" spans="1:53" ht="12.75" x14ac:dyDescent="0.2">
      <c r="A53" s="4" t="str">
        <f>'Discon, Recon, Liens. '!A38</f>
        <v>December, 2019</v>
      </c>
      <c r="B53" s="11" t="s">
        <v>190</v>
      </c>
      <c r="C53" s="11"/>
      <c r="D53" s="70">
        <v>0</v>
      </c>
      <c r="E53" s="11">
        <v>12</v>
      </c>
      <c r="F53" s="11">
        <v>4</v>
      </c>
      <c r="G53" s="11">
        <v>0</v>
      </c>
      <c r="H53" s="11">
        <v>4</v>
      </c>
      <c r="I53" s="183"/>
      <c r="J53" s="11">
        <v>4</v>
      </c>
      <c r="M53" s="161">
        <v>3118.99</v>
      </c>
      <c r="N53" s="161">
        <v>548.68000000000006</v>
      </c>
      <c r="O53" s="161">
        <v>0</v>
      </c>
      <c r="P53" s="161">
        <v>920.73</v>
      </c>
      <c r="Q53" s="189"/>
      <c r="R53" s="161">
        <v>44.180000000000007</v>
      </c>
      <c r="S53" s="4"/>
      <c r="T53" s="4"/>
      <c r="U53" s="161">
        <f>IFERROR(M53/E53,0)</f>
        <v>259.9158333333333</v>
      </c>
      <c r="V53" s="161">
        <f t="shared" ref="V53:X53" si="84">IFERROR(N53/F53,0)</f>
        <v>137.17000000000002</v>
      </c>
      <c r="W53" s="161">
        <f t="shared" si="84"/>
        <v>0</v>
      </c>
      <c r="X53" s="161">
        <f t="shared" si="84"/>
        <v>230.1825</v>
      </c>
      <c r="Y53" s="189"/>
      <c r="Z53" s="161">
        <f>IFERROR(R53/J53,0)</f>
        <v>11.045000000000002</v>
      </c>
      <c r="AA53" s="4"/>
      <c r="AB53" s="11" t="s">
        <v>190</v>
      </c>
      <c r="AC53" s="11"/>
      <c r="AD53" s="70">
        <v>0</v>
      </c>
      <c r="AE53" s="24">
        <v>4</v>
      </c>
      <c r="AF53" s="24">
        <v>1</v>
      </c>
      <c r="AG53" s="24">
        <v>0</v>
      </c>
      <c r="AH53" s="24">
        <v>0</v>
      </c>
      <c r="AI53" s="183"/>
      <c r="AJ53" s="24">
        <v>0</v>
      </c>
      <c r="AK53" s="4"/>
      <c r="AL53" s="4"/>
      <c r="AM53" s="201">
        <v>3710.44</v>
      </c>
      <c r="AN53" s="201">
        <v>82.91</v>
      </c>
      <c r="AO53" s="201">
        <v>0</v>
      </c>
      <c r="AP53" s="201">
        <v>0</v>
      </c>
      <c r="AQ53" s="189"/>
      <c r="AR53" s="201">
        <v>0</v>
      </c>
      <c r="AS53" s="4"/>
      <c r="AT53" s="4"/>
      <c r="AU53" s="201">
        <f t="shared" ref="AU53:AX54" si="85">IFERROR(AM53/AE53,0)</f>
        <v>927.61</v>
      </c>
      <c r="AV53" s="201">
        <f t="shared" si="85"/>
        <v>82.91</v>
      </c>
      <c r="AW53" s="201">
        <f t="shared" si="85"/>
        <v>0</v>
      </c>
      <c r="AX53" s="201">
        <f t="shared" si="85"/>
        <v>0</v>
      </c>
      <c r="AY53" s="189"/>
      <c r="AZ53" s="201">
        <f>IFERROR(AR53/AJ53,0)</f>
        <v>0</v>
      </c>
      <c r="BA53" s="4"/>
    </row>
    <row r="54" spans="1:53" ht="12.75" x14ac:dyDescent="0.2">
      <c r="B54" s="11" t="s">
        <v>190</v>
      </c>
      <c r="C54" s="11"/>
      <c r="D54" s="70" t="s">
        <v>241</v>
      </c>
      <c r="E54" s="11">
        <v>0</v>
      </c>
      <c r="F54" s="11">
        <v>0</v>
      </c>
      <c r="G54" s="11">
        <v>0</v>
      </c>
      <c r="H54" s="11">
        <v>0</v>
      </c>
      <c r="I54" s="183"/>
      <c r="J54" s="11">
        <v>0</v>
      </c>
      <c r="M54" s="160">
        <v>0</v>
      </c>
      <c r="N54" s="207">
        <v>0</v>
      </c>
      <c r="O54" s="160">
        <v>0</v>
      </c>
      <c r="P54" s="160">
        <v>0</v>
      </c>
      <c r="Q54" s="190"/>
      <c r="R54" s="160">
        <v>0</v>
      </c>
      <c r="S54" s="4"/>
      <c r="T54" s="4"/>
      <c r="U54" s="160">
        <f t="shared" ref="U54:U63" si="86">IFERROR(M54/E54,0)</f>
        <v>0</v>
      </c>
      <c r="V54" s="160">
        <f t="shared" ref="V54:V63" si="87">IFERROR(N54/F54,0)</f>
        <v>0</v>
      </c>
      <c r="W54" s="160">
        <f t="shared" ref="W54:W63" si="88">IFERROR(O54/G54,0)</f>
        <v>0</v>
      </c>
      <c r="X54" s="160">
        <f t="shared" ref="X54:X63" si="89">IFERROR(P54/H54,0)</f>
        <v>0</v>
      </c>
      <c r="Y54" s="190"/>
      <c r="Z54" s="160">
        <f t="shared" ref="Z54:Z63" si="90">IFERROR(R54/J54,0)</f>
        <v>0</v>
      </c>
      <c r="AA54" s="4"/>
      <c r="AB54" s="11" t="s">
        <v>190</v>
      </c>
      <c r="AC54" s="11"/>
      <c r="AD54" s="70" t="s">
        <v>241</v>
      </c>
      <c r="AE54" s="24">
        <v>0</v>
      </c>
      <c r="AF54" s="24">
        <v>0</v>
      </c>
      <c r="AG54" s="24">
        <v>2</v>
      </c>
      <c r="AH54" s="24">
        <v>0</v>
      </c>
      <c r="AI54" s="183"/>
      <c r="AJ54" s="24">
        <v>2</v>
      </c>
      <c r="AK54" s="4"/>
      <c r="AL54" s="4"/>
      <c r="AM54" s="202">
        <v>0</v>
      </c>
      <c r="AN54" s="202">
        <v>0</v>
      </c>
      <c r="AO54" s="202">
        <v>780.27</v>
      </c>
      <c r="AP54" s="202">
        <v>0</v>
      </c>
      <c r="AQ54" s="190"/>
      <c r="AR54" s="202">
        <v>3130.98</v>
      </c>
      <c r="AS54" s="4"/>
      <c r="AT54" s="4"/>
      <c r="AU54" s="202">
        <f t="shared" si="85"/>
        <v>0</v>
      </c>
      <c r="AV54" s="202">
        <f t="shared" si="85"/>
        <v>0</v>
      </c>
      <c r="AW54" s="202">
        <f t="shared" si="85"/>
        <v>390.13499999999999</v>
      </c>
      <c r="AX54" s="202">
        <f t="shared" si="85"/>
        <v>0</v>
      </c>
      <c r="AY54" s="190"/>
      <c r="AZ54" s="202">
        <f>IFERROR(AR54/AJ54,0)</f>
        <v>1565.49</v>
      </c>
      <c r="BA54" s="4"/>
    </row>
    <row r="55" spans="1:53" ht="12.75" x14ac:dyDescent="0.2">
      <c r="B55" s="11" t="s">
        <v>190</v>
      </c>
      <c r="C55" s="11"/>
      <c r="D55" s="70" t="s">
        <v>242</v>
      </c>
      <c r="E55" s="11">
        <v>4</v>
      </c>
      <c r="F55" s="11">
        <v>0</v>
      </c>
      <c r="G55" s="11">
        <v>0</v>
      </c>
      <c r="H55" s="11">
        <v>2</v>
      </c>
      <c r="I55" s="183"/>
      <c r="J55" s="11">
        <v>2</v>
      </c>
      <c r="M55" s="160">
        <v>1042.18</v>
      </c>
      <c r="N55" s="207">
        <v>0</v>
      </c>
      <c r="O55" s="160">
        <v>0</v>
      </c>
      <c r="P55" s="160">
        <v>579.79999999999995</v>
      </c>
      <c r="Q55" s="190"/>
      <c r="R55" s="160">
        <v>2010.9499999999998</v>
      </c>
      <c r="S55" s="4"/>
      <c r="T55" s="4"/>
      <c r="U55" s="160">
        <f t="shared" si="86"/>
        <v>260.54500000000002</v>
      </c>
      <c r="V55" s="160">
        <f t="shared" si="87"/>
        <v>0</v>
      </c>
      <c r="W55" s="160">
        <f t="shared" si="88"/>
        <v>0</v>
      </c>
      <c r="X55" s="160">
        <f t="shared" si="89"/>
        <v>289.89999999999998</v>
      </c>
      <c r="Y55" s="190"/>
      <c r="Z55" s="160">
        <f t="shared" si="90"/>
        <v>1005.4749999999999</v>
      </c>
      <c r="AA55" s="4"/>
      <c r="AB55" s="11" t="s">
        <v>190</v>
      </c>
      <c r="AC55" s="11"/>
      <c r="AD55" s="70" t="s">
        <v>242</v>
      </c>
      <c r="AE55" s="24">
        <v>0</v>
      </c>
      <c r="AF55" s="24">
        <v>0</v>
      </c>
      <c r="AG55" s="24">
        <v>0</v>
      </c>
      <c r="AH55" s="24">
        <v>0</v>
      </c>
      <c r="AI55" s="183"/>
      <c r="AJ55" s="24">
        <v>0</v>
      </c>
      <c r="AK55" s="4"/>
      <c r="AL55" s="4"/>
      <c r="AM55" s="202">
        <v>0</v>
      </c>
      <c r="AN55" s="202">
        <v>0</v>
      </c>
      <c r="AO55" s="202">
        <v>0</v>
      </c>
      <c r="AP55" s="202">
        <v>0</v>
      </c>
      <c r="AQ55" s="190"/>
      <c r="AR55" s="202">
        <v>0</v>
      </c>
      <c r="AS55" s="4"/>
      <c r="AT55" s="4"/>
      <c r="AU55" s="202">
        <f t="shared" ref="AU55:AU63" si="91">IFERROR(AM55/AE55,0)</f>
        <v>0</v>
      </c>
      <c r="AV55" s="202">
        <f t="shared" ref="AV55:AV63" si="92">IFERROR(AN55/AF55,0)</f>
        <v>0</v>
      </c>
      <c r="AW55" s="202">
        <f t="shared" ref="AW55:AW63" si="93">IFERROR(AO55/AG55,0)</f>
        <v>0</v>
      </c>
      <c r="AX55" s="202">
        <f t="shared" ref="AX55:AX63" si="94">IFERROR(AP55/AH55,0)</f>
        <v>0</v>
      </c>
      <c r="AY55" s="190"/>
      <c r="AZ55" s="202">
        <f t="shared" ref="AZ55:AZ63" si="95">IFERROR(AR55/AJ55,0)</f>
        <v>0</v>
      </c>
      <c r="BA55" s="4"/>
    </row>
    <row r="56" spans="1:53" ht="12.75" x14ac:dyDescent="0.2">
      <c r="B56" s="11" t="s">
        <v>190</v>
      </c>
      <c r="C56" s="11"/>
      <c r="D56" s="70" t="s">
        <v>243</v>
      </c>
      <c r="E56" s="11">
        <v>0</v>
      </c>
      <c r="F56" s="11">
        <v>0</v>
      </c>
      <c r="G56" s="11">
        <v>0</v>
      </c>
      <c r="H56" s="11">
        <v>0</v>
      </c>
      <c r="I56" s="183"/>
      <c r="J56" s="11">
        <v>0</v>
      </c>
      <c r="M56" s="160">
        <v>0</v>
      </c>
      <c r="N56" s="207">
        <v>0</v>
      </c>
      <c r="O56" s="160">
        <v>0</v>
      </c>
      <c r="P56" s="160">
        <v>0</v>
      </c>
      <c r="Q56" s="190"/>
      <c r="R56" s="160">
        <v>0</v>
      </c>
      <c r="S56" s="4"/>
      <c r="T56" s="4"/>
      <c r="U56" s="160">
        <f t="shared" si="86"/>
        <v>0</v>
      </c>
      <c r="V56" s="160">
        <f t="shared" si="87"/>
        <v>0</v>
      </c>
      <c r="W56" s="160">
        <f t="shared" si="88"/>
        <v>0</v>
      </c>
      <c r="X56" s="160">
        <f t="shared" si="89"/>
        <v>0</v>
      </c>
      <c r="Y56" s="190"/>
      <c r="Z56" s="160">
        <f t="shared" si="90"/>
        <v>0</v>
      </c>
      <c r="AA56" s="4"/>
      <c r="AB56" s="11" t="s">
        <v>190</v>
      </c>
      <c r="AC56" s="11"/>
      <c r="AD56" s="70" t="s">
        <v>243</v>
      </c>
      <c r="AE56" s="24">
        <v>0</v>
      </c>
      <c r="AF56" s="24">
        <v>0</v>
      </c>
      <c r="AG56" s="24">
        <v>1</v>
      </c>
      <c r="AH56" s="24">
        <v>0</v>
      </c>
      <c r="AI56" s="183"/>
      <c r="AJ56" s="24">
        <v>0</v>
      </c>
      <c r="AK56" s="4"/>
      <c r="AL56" s="4"/>
      <c r="AM56" s="202">
        <v>0</v>
      </c>
      <c r="AN56" s="202">
        <v>0</v>
      </c>
      <c r="AO56" s="202">
        <v>366.94</v>
      </c>
      <c r="AP56" s="202">
        <v>0</v>
      </c>
      <c r="AQ56" s="190"/>
      <c r="AR56" s="202">
        <v>0</v>
      </c>
      <c r="AS56" s="4"/>
      <c r="AT56" s="4"/>
      <c r="AU56" s="202">
        <f t="shared" si="91"/>
        <v>0</v>
      </c>
      <c r="AV56" s="202">
        <f t="shared" si="92"/>
        <v>0</v>
      </c>
      <c r="AW56" s="202">
        <f t="shared" si="93"/>
        <v>366.94</v>
      </c>
      <c r="AX56" s="202">
        <f t="shared" si="94"/>
        <v>0</v>
      </c>
      <c r="AY56" s="190"/>
      <c r="AZ56" s="202">
        <f t="shared" si="95"/>
        <v>0</v>
      </c>
      <c r="BA56" s="4"/>
    </row>
    <row r="57" spans="1:53" ht="12.75" x14ac:dyDescent="0.2">
      <c r="B57" s="11" t="s">
        <v>190</v>
      </c>
      <c r="C57" s="11"/>
      <c r="D57" s="70" t="s">
        <v>258</v>
      </c>
      <c r="E57" s="11">
        <v>0</v>
      </c>
      <c r="F57" s="11">
        <v>0</v>
      </c>
      <c r="G57" s="11">
        <v>0</v>
      </c>
      <c r="H57" s="11">
        <v>0</v>
      </c>
      <c r="I57" s="183"/>
      <c r="J57" s="11">
        <v>0</v>
      </c>
      <c r="M57" s="160">
        <v>0</v>
      </c>
      <c r="N57" s="207">
        <v>0</v>
      </c>
      <c r="O57" s="160">
        <v>0</v>
      </c>
      <c r="P57" s="160">
        <v>0</v>
      </c>
      <c r="Q57" s="190"/>
      <c r="R57" s="160">
        <v>0</v>
      </c>
      <c r="S57" s="4"/>
      <c r="T57" s="4"/>
      <c r="U57" s="160">
        <f t="shared" si="86"/>
        <v>0</v>
      </c>
      <c r="V57" s="160">
        <f t="shared" si="87"/>
        <v>0</v>
      </c>
      <c r="W57" s="160">
        <f t="shared" si="88"/>
        <v>0</v>
      </c>
      <c r="X57" s="160">
        <f t="shared" si="89"/>
        <v>0</v>
      </c>
      <c r="Y57" s="190"/>
      <c r="Z57" s="160">
        <f t="shared" si="90"/>
        <v>0</v>
      </c>
      <c r="AA57" s="4"/>
      <c r="AB57" s="11" t="s">
        <v>190</v>
      </c>
      <c r="AC57" s="11"/>
      <c r="AD57" s="70" t="s">
        <v>258</v>
      </c>
      <c r="AE57" s="24">
        <v>0</v>
      </c>
      <c r="AF57" s="24">
        <v>0</v>
      </c>
      <c r="AG57" s="24">
        <v>0</v>
      </c>
      <c r="AH57" s="24">
        <v>0</v>
      </c>
      <c r="AI57" s="183"/>
      <c r="AJ57" s="24">
        <v>2</v>
      </c>
      <c r="AK57" s="4"/>
      <c r="AL57" s="4"/>
      <c r="AM57" s="202">
        <v>0</v>
      </c>
      <c r="AN57" s="202">
        <v>0</v>
      </c>
      <c r="AO57" s="202">
        <v>0</v>
      </c>
      <c r="AP57" s="202">
        <v>0</v>
      </c>
      <c r="AQ57" s="190"/>
      <c r="AR57" s="202">
        <v>12826.09</v>
      </c>
      <c r="AS57" s="4"/>
      <c r="AT57" s="4"/>
      <c r="AU57" s="202">
        <f t="shared" si="91"/>
        <v>0</v>
      </c>
      <c r="AV57" s="202">
        <f t="shared" si="92"/>
        <v>0</v>
      </c>
      <c r="AW57" s="202">
        <f t="shared" si="93"/>
        <v>0</v>
      </c>
      <c r="AX57" s="202">
        <f t="shared" si="94"/>
        <v>0</v>
      </c>
      <c r="AY57" s="190"/>
      <c r="AZ57" s="202">
        <f t="shared" si="95"/>
        <v>6413.0450000000001</v>
      </c>
      <c r="BA57" s="4"/>
    </row>
    <row r="58" spans="1:53" ht="12.75" x14ac:dyDescent="0.2">
      <c r="B58" s="11" t="s">
        <v>190</v>
      </c>
      <c r="C58" s="11"/>
      <c r="D58" s="70" t="s">
        <v>247</v>
      </c>
      <c r="E58" s="11">
        <v>253</v>
      </c>
      <c r="F58" s="11">
        <v>12</v>
      </c>
      <c r="G58" s="11">
        <v>2</v>
      </c>
      <c r="H58" s="11">
        <v>92</v>
      </c>
      <c r="I58" s="183"/>
      <c r="J58" s="11">
        <v>43</v>
      </c>
      <c r="M58" s="160">
        <v>62970.239999999991</v>
      </c>
      <c r="N58" s="207">
        <v>2588.83</v>
      </c>
      <c r="O58" s="160">
        <v>125.19</v>
      </c>
      <c r="P58" s="160">
        <v>11878.370000000004</v>
      </c>
      <c r="Q58" s="190"/>
      <c r="R58" s="160">
        <v>4907.76</v>
      </c>
      <c r="S58" s="4"/>
      <c r="T58" s="4"/>
      <c r="U58" s="160">
        <f t="shared" si="86"/>
        <v>248.89422924901183</v>
      </c>
      <c r="V58" s="160">
        <f t="shared" si="87"/>
        <v>215.73583333333332</v>
      </c>
      <c r="W58" s="160">
        <f t="shared" si="88"/>
        <v>62.594999999999999</v>
      </c>
      <c r="X58" s="160">
        <f t="shared" si="89"/>
        <v>129.11271739130439</v>
      </c>
      <c r="Y58" s="190"/>
      <c r="Z58" s="160">
        <f t="shared" si="90"/>
        <v>114.1339534883721</v>
      </c>
      <c r="AA58" s="4"/>
      <c r="AB58" s="11" t="s">
        <v>190</v>
      </c>
      <c r="AC58" s="11"/>
      <c r="AD58" s="70" t="s">
        <v>247</v>
      </c>
      <c r="AE58" s="24">
        <v>19</v>
      </c>
      <c r="AF58" s="24">
        <v>5</v>
      </c>
      <c r="AG58" s="24">
        <v>0</v>
      </c>
      <c r="AH58" s="24">
        <v>12</v>
      </c>
      <c r="AI58" s="183"/>
      <c r="AJ58" s="24">
        <v>11</v>
      </c>
      <c r="AK58" s="4"/>
      <c r="AL58" s="4"/>
      <c r="AM58" s="202">
        <v>6477.3</v>
      </c>
      <c r="AN58" s="202">
        <v>2854.6899999999996</v>
      </c>
      <c r="AO58" s="202">
        <v>0</v>
      </c>
      <c r="AP58" s="202">
        <v>13077.689999999999</v>
      </c>
      <c r="AQ58" s="190"/>
      <c r="AR58" s="202">
        <v>24794.259999999995</v>
      </c>
      <c r="AS58" s="4"/>
      <c r="AT58" s="4"/>
      <c r="AU58" s="202">
        <f t="shared" si="91"/>
        <v>340.91052631578947</v>
      </c>
      <c r="AV58" s="202">
        <f t="shared" si="92"/>
        <v>570.93799999999987</v>
      </c>
      <c r="AW58" s="202">
        <f t="shared" si="93"/>
        <v>0</v>
      </c>
      <c r="AX58" s="202">
        <f t="shared" si="94"/>
        <v>1089.8074999999999</v>
      </c>
      <c r="AY58" s="190"/>
      <c r="AZ58" s="202">
        <f t="shared" si="95"/>
        <v>2254.0236363636359</v>
      </c>
      <c r="BA58" s="4"/>
    </row>
    <row r="59" spans="1:53" ht="12.75" x14ac:dyDescent="0.2">
      <c r="B59" s="11" t="s">
        <v>190</v>
      </c>
      <c r="C59" s="11"/>
      <c r="D59" s="70" t="s">
        <v>248</v>
      </c>
      <c r="E59" s="11">
        <v>6</v>
      </c>
      <c r="F59" s="11">
        <v>24</v>
      </c>
      <c r="G59" s="11">
        <v>6</v>
      </c>
      <c r="H59" s="11">
        <v>6</v>
      </c>
      <c r="I59" s="183"/>
      <c r="J59" s="11">
        <v>5</v>
      </c>
      <c r="M59" s="160">
        <v>3870.26</v>
      </c>
      <c r="N59" s="207">
        <v>6880.1400000000012</v>
      </c>
      <c r="O59" s="160">
        <v>100.31</v>
      </c>
      <c r="P59" s="160">
        <v>3724.56</v>
      </c>
      <c r="Q59" s="190"/>
      <c r="R59" s="160">
        <v>7618.2399999999989</v>
      </c>
      <c r="S59" s="4"/>
      <c r="T59" s="4"/>
      <c r="U59" s="160">
        <f t="shared" si="86"/>
        <v>645.04333333333341</v>
      </c>
      <c r="V59" s="160">
        <f t="shared" si="87"/>
        <v>286.67250000000007</v>
      </c>
      <c r="W59" s="160">
        <f t="shared" si="88"/>
        <v>16.718333333333334</v>
      </c>
      <c r="X59" s="160">
        <f t="shared" si="89"/>
        <v>620.76</v>
      </c>
      <c r="Y59" s="190"/>
      <c r="Z59" s="160">
        <f t="shared" si="90"/>
        <v>1523.6479999999997</v>
      </c>
      <c r="AA59" s="4"/>
      <c r="AB59" s="11" t="s">
        <v>190</v>
      </c>
      <c r="AC59" s="11"/>
      <c r="AD59" s="70" t="s">
        <v>248</v>
      </c>
      <c r="AE59" s="24">
        <v>3</v>
      </c>
      <c r="AF59" s="24">
        <v>3</v>
      </c>
      <c r="AG59" s="24">
        <v>2</v>
      </c>
      <c r="AH59" s="24">
        <v>0</v>
      </c>
      <c r="AI59" s="183"/>
      <c r="AJ59" s="24">
        <v>0</v>
      </c>
      <c r="AK59" s="4"/>
      <c r="AL59" s="4"/>
      <c r="AM59" s="202">
        <v>1018.9300000000001</v>
      </c>
      <c r="AN59" s="202">
        <v>567.70000000000005</v>
      </c>
      <c r="AO59" s="202">
        <v>5577.09</v>
      </c>
      <c r="AP59" s="202">
        <v>0</v>
      </c>
      <c r="AQ59" s="190"/>
      <c r="AR59" s="202">
        <v>0</v>
      </c>
      <c r="AS59" s="4"/>
      <c r="AT59" s="4"/>
      <c r="AU59" s="202">
        <f t="shared" si="91"/>
        <v>339.64333333333337</v>
      </c>
      <c r="AV59" s="202">
        <f t="shared" si="92"/>
        <v>189.23333333333335</v>
      </c>
      <c r="AW59" s="202">
        <f t="shared" si="93"/>
        <v>2788.5450000000001</v>
      </c>
      <c r="AX59" s="202">
        <f t="shared" si="94"/>
        <v>0</v>
      </c>
      <c r="AY59" s="190"/>
      <c r="AZ59" s="202">
        <f t="shared" si="95"/>
        <v>0</v>
      </c>
      <c r="BA59" s="4"/>
    </row>
    <row r="60" spans="1:53" ht="12.75" x14ac:dyDescent="0.2">
      <c r="B60" s="11" t="s">
        <v>190</v>
      </c>
      <c r="C60" s="11"/>
      <c r="D60" s="70" t="s">
        <v>249</v>
      </c>
      <c r="E60" s="11">
        <v>4</v>
      </c>
      <c r="F60" s="11">
        <v>2</v>
      </c>
      <c r="G60" s="11">
        <v>2</v>
      </c>
      <c r="H60" s="11">
        <v>6</v>
      </c>
      <c r="I60" s="183"/>
      <c r="J60" s="11">
        <v>4</v>
      </c>
      <c r="M60" s="160">
        <v>275.87</v>
      </c>
      <c r="N60" s="207">
        <v>382.97</v>
      </c>
      <c r="O60" s="160">
        <v>370.15</v>
      </c>
      <c r="P60" s="160">
        <v>140.32</v>
      </c>
      <c r="Q60" s="190"/>
      <c r="R60" s="160">
        <v>6157.39</v>
      </c>
      <c r="S60" s="4"/>
      <c r="T60" s="4"/>
      <c r="U60" s="160">
        <f t="shared" si="86"/>
        <v>68.967500000000001</v>
      </c>
      <c r="V60" s="160">
        <f t="shared" si="87"/>
        <v>191.48500000000001</v>
      </c>
      <c r="W60" s="160">
        <f t="shared" si="88"/>
        <v>185.07499999999999</v>
      </c>
      <c r="X60" s="160">
        <f t="shared" si="89"/>
        <v>23.386666666666667</v>
      </c>
      <c r="Y60" s="190"/>
      <c r="Z60" s="160">
        <f t="shared" si="90"/>
        <v>1539.3475000000001</v>
      </c>
      <c r="AA60" s="4"/>
      <c r="AB60" s="11" t="s">
        <v>190</v>
      </c>
      <c r="AC60" s="11"/>
      <c r="AD60" s="70" t="s">
        <v>249</v>
      </c>
      <c r="AE60" s="24">
        <v>0</v>
      </c>
      <c r="AF60" s="24">
        <v>0</v>
      </c>
      <c r="AG60" s="24">
        <v>0</v>
      </c>
      <c r="AH60" s="24">
        <v>0</v>
      </c>
      <c r="AI60" s="183"/>
      <c r="AJ60" s="24">
        <v>0</v>
      </c>
      <c r="AK60" s="4"/>
      <c r="AL60" s="4"/>
      <c r="AM60" s="202">
        <v>0</v>
      </c>
      <c r="AN60" s="202">
        <v>0</v>
      </c>
      <c r="AO60" s="202">
        <v>0</v>
      </c>
      <c r="AP60" s="202">
        <v>0</v>
      </c>
      <c r="AQ60" s="190"/>
      <c r="AR60" s="202">
        <v>0</v>
      </c>
      <c r="AS60" s="4"/>
      <c r="AT60" s="4"/>
      <c r="AU60" s="202">
        <f t="shared" si="91"/>
        <v>0</v>
      </c>
      <c r="AV60" s="202">
        <f t="shared" si="92"/>
        <v>0</v>
      </c>
      <c r="AW60" s="202">
        <f t="shared" si="93"/>
        <v>0</v>
      </c>
      <c r="AX60" s="202">
        <f t="shared" si="94"/>
        <v>0</v>
      </c>
      <c r="AY60" s="190"/>
      <c r="AZ60" s="202">
        <f t="shared" si="95"/>
        <v>0</v>
      </c>
      <c r="BA60" s="4"/>
    </row>
    <row r="61" spans="1:53" ht="12.75" x14ac:dyDescent="0.2">
      <c r="B61" s="11" t="s">
        <v>190</v>
      </c>
      <c r="C61" s="11"/>
      <c r="D61" s="70" t="s">
        <v>251</v>
      </c>
      <c r="E61" s="11">
        <v>65</v>
      </c>
      <c r="F61" s="11">
        <v>8</v>
      </c>
      <c r="G61" s="11">
        <v>2</v>
      </c>
      <c r="H61" s="11">
        <v>22</v>
      </c>
      <c r="I61" s="183"/>
      <c r="J61" s="11">
        <v>15</v>
      </c>
      <c r="M61" s="160">
        <v>12680.030000000002</v>
      </c>
      <c r="N61" s="207">
        <v>1522.8899999999999</v>
      </c>
      <c r="O61" s="160">
        <v>5682.09</v>
      </c>
      <c r="P61" s="160">
        <v>3511.7799999999997</v>
      </c>
      <c r="Q61" s="190"/>
      <c r="R61" s="160">
        <v>743.48</v>
      </c>
      <c r="S61" s="4"/>
      <c r="T61" s="4"/>
      <c r="U61" s="160">
        <f t="shared" si="86"/>
        <v>195.07738461538466</v>
      </c>
      <c r="V61" s="160">
        <f t="shared" si="87"/>
        <v>190.36124999999998</v>
      </c>
      <c r="W61" s="160">
        <f t="shared" si="88"/>
        <v>2841.0450000000001</v>
      </c>
      <c r="X61" s="160">
        <f t="shared" si="89"/>
        <v>159.62636363636364</v>
      </c>
      <c r="Y61" s="190"/>
      <c r="Z61" s="160">
        <f t="shared" si="90"/>
        <v>49.565333333333335</v>
      </c>
      <c r="AA61" s="4"/>
      <c r="AB61" s="11" t="s">
        <v>190</v>
      </c>
      <c r="AC61" s="11"/>
      <c r="AD61" s="70" t="s">
        <v>251</v>
      </c>
      <c r="AE61" s="24">
        <v>3</v>
      </c>
      <c r="AF61" s="24">
        <v>1</v>
      </c>
      <c r="AG61" s="24">
        <v>2</v>
      </c>
      <c r="AH61" s="24">
        <v>0</v>
      </c>
      <c r="AI61" s="183"/>
      <c r="AJ61" s="24">
        <v>2</v>
      </c>
      <c r="AK61" s="4"/>
      <c r="AL61" s="4"/>
      <c r="AM61" s="202">
        <v>1374.23</v>
      </c>
      <c r="AN61" s="202">
        <v>726.05</v>
      </c>
      <c r="AO61" s="202">
        <v>147.11000000000001</v>
      </c>
      <c r="AP61" s="202">
        <v>0</v>
      </c>
      <c r="AQ61" s="190"/>
      <c r="AR61" s="202">
        <v>222.61</v>
      </c>
      <c r="AS61" s="4"/>
      <c r="AT61" s="4"/>
      <c r="AU61" s="202">
        <f t="shared" si="91"/>
        <v>458.07666666666665</v>
      </c>
      <c r="AV61" s="202">
        <f t="shared" si="92"/>
        <v>726.05</v>
      </c>
      <c r="AW61" s="202">
        <f t="shared" si="93"/>
        <v>73.555000000000007</v>
      </c>
      <c r="AX61" s="202">
        <f t="shared" si="94"/>
        <v>0</v>
      </c>
      <c r="AY61" s="190"/>
      <c r="AZ61" s="202">
        <f t="shared" si="95"/>
        <v>111.30500000000001</v>
      </c>
      <c r="BA61" s="4"/>
    </row>
    <row r="62" spans="1:53" ht="12.75" x14ac:dyDescent="0.2">
      <c r="B62" s="11" t="s">
        <v>190</v>
      </c>
      <c r="C62" s="11"/>
      <c r="D62" s="70" t="s">
        <v>252</v>
      </c>
      <c r="E62" s="11">
        <v>4480</v>
      </c>
      <c r="F62" s="11">
        <v>1851</v>
      </c>
      <c r="G62" s="11">
        <v>1002</v>
      </c>
      <c r="H62" s="11">
        <v>1920</v>
      </c>
      <c r="I62" s="183"/>
      <c r="J62" s="11">
        <v>2261</v>
      </c>
      <c r="M62" s="160">
        <v>1070742.8499999917</v>
      </c>
      <c r="N62" s="207">
        <v>360168.99999999953</v>
      </c>
      <c r="O62" s="160">
        <v>187679.41000000024</v>
      </c>
      <c r="P62" s="160">
        <v>413005.0299999991</v>
      </c>
      <c r="Q62" s="190"/>
      <c r="R62" s="160">
        <v>523615.98999999883</v>
      </c>
      <c r="S62" s="4"/>
      <c r="T62" s="4"/>
      <c r="U62" s="160">
        <f t="shared" si="86"/>
        <v>239.00510044642672</v>
      </c>
      <c r="V62" s="160">
        <f t="shared" si="87"/>
        <v>194.58076715289008</v>
      </c>
      <c r="W62" s="160">
        <f t="shared" si="88"/>
        <v>187.30480039920184</v>
      </c>
      <c r="X62" s="160">
        <f t="shared" si="89"/>
        <v>215.10678645833286</v>
      </c>
      <c r="Y62" s="190"/>
      <c r="Z62" s="160">
        <f t="shared" si="90"/>
        <v>231.58601946041523</v>
      </c>
      <c r="AA62" s="4"/>
      <c r="AB62" s="11" t="s">
        <v>190</v>
      </c>
      <c r="AC62" s="11"/>
      <c r="AD62" s="70" t="s">
        <v>252</v>
      </c>
      <c r="AE62" s="24">
        <v>175</v>
      </c>
      <c r="AF62" s="24">
        <v>68</v>
      </c>
      <c r="AG62" s="24">
        <v>37</v>
      </c>
      <c r="AH62" s="24">
        <v>89</v>
      </c>
      <c r="AI62" s="183"/>
      <c r="AJ62" s="24">
        <v>92</v>
      </c>
      <c r="AK62" s="4"/>
      <c r="AL62" s="4"/>
      <c r="AM62" s="202">
        <v>128001.80000000005</v>
      </c>
      <c r="AN62" s="202">
        <v>54281.019999999968</v>
      </c>
      <c r="AO62" s="202">
        <v>89220.270000000019</v>
      </c>
      <c r="AP62" s="202">
        <v>106408.44000000002</v>
      </c>
      <c r="AQ62" s="190"/>
      <c r="AR62" s="202">
        <v>87772.950000000026</v>
      </c>
      <c r="AS62" s="4"/>
      <c r="AT62" s="4"/>
      <c r="AU62" s="202">
        <f t="shared" si="91"/>
        <v>731.43885714285739</v>
      </c>
      <c r="AV62" s="202">
        <f t="shared" si="92"/>
        <v>798.2502941176466</v>
      </c>
      <c r="AW62" s="202">
        <f t="shared" si="93"/>
        <v>2411.3586486486493</v>
      </c>
      <c r="AX62" s="202">
        <f t="shared" si="94"/>
        <v>1195.6004494382025</v>
      </c>
      <c r="AY62" s="190"/>
      <c r="AZ62" s="202">
        <f t="shared" si="95"/>
        <v>954.05380434782637</v>
      </c>
      <c r="BA62" s="4"/>
    </row>
    <row r="63" spans="1:53" ht="12.75" x14ac:dyDescent="0.2">
      <c r="B63" s="11" t="s">
        <v>190</v>
      </c>
      <c r="C63" s="11"/>
      <c r="D63" s="70" t="s">
        <v>253</v>
      </c>
      <c r="E63" s="11">
        <v>16</v>
      </c>
      <c r="F63" s="11">
        <v>12</v>
      </c>
      <c r="G63" s="11">
        <v>19</v>
      </c>
      <c r="H63" s="11">
        <v>12</v>
      </c>
      <c r="I63" s="183"/>
      <c r="J63" s="11">
        <v>13</v>
      </c>
      <c r="M63" s="160">
        <v>3495.2299999999996</v>
      </c>
      <c r="N63" s="207">
        <v>1119.1100000000001</v>
      </c>
      <c r="O63" s="160">
        <v>15314.730000000001</v>
      </c>
      <c r="P63" s="160">
        <v>4047.4200000000005</v>
      </c>
      <c r="Q63" s="190"/>
      <c r="R63" s="160">
        <v>17594.599999999999</v>
      </c>
      <c r="S63" s="4"/>
      <c r="T63" s="4"/>
      <c r="U63" s="160">
        <f t="shared" si="86"/>
        <v>218.45187499999997</v>
      </c>
      <c r="V63" s="160">
        <f t="shared" si="87"/>
        <v>93.259166666666673</v>
      </c>
      <c r="W63" s="160">
        <f t="shared" si="88"/>
        <v>806.03842105263163</v>
      </c>
      <c r="X63" s="160">
        <f t="shared" si="89"/>
        <v>337.28500000000003</v>
      </c>
      <c r="Y63" s="190"/>
      <c r="Z63" s="160">
        <f t="shared" si="90"/>
        <v>1353.4307692307691</v>
      </c>
      <c r="AA63" s="4"/>
      <c r="AB63" s="11" t="s">
        <v>190</v>
      </c>
      <c r="AC63" s="11"/>
      <c r="AD63" s="70" t="s">
        <v>253</v>
      </c>
      <c r="AE63" s="24">
        <v>4</v>
      </c>
      <c r="AF63" s="24">
        <v>7</v>
      </c>
      <c r="AG63" s="24">
        <v>2</v>
      </c>
      <c r="AH63" s="24">
        <v>1</v>
      </c>
      <c r="AI63" s="183"/>
      <c r="AJ63" s="24">
        <v>6</v>
      </c>
      <c r="AK63" s="4"/>
      <c r="AL63" s="4"/>
      <c r="AM63" s="202">
        <v>8198.5499999999993</v>
      </c>
      <c r="AN63" s="202">
        <v>7173.0500000000011</v>
      </c>
      <c r="AO63" s="202">
        <v>429.1</v>
      </c>
      <c r="AP63" s="202">
        <v>321.77</v>
      </c>
      <c r="AQ63" s="190"/>
      <c r="AR63" s="202">
        <v>14735.02</v>
      </c>
      <c r="AS63" s="4"/>
      <c r="AT63" s="4"/>
      <c r="AU63" s="202">
        <f t="shared" si="91"/>
        <v>2049.6374999999998</v>
      </c>
      <c r="AV63" s="202">
        <f t="shared" si="92"/>
        <v>1024.7214285714288</v>
      </c>
      <c r="AW63" s="202">
        <f t="shared" si="93"/>
        <v>214.55</v>
      </c>
      <c r="AX63" s="202">
        <f t="shared" si="94"/>
        <v>321.77</v>
      </c>
      <c r="AY63" s="190"/>
      <c r="AZ63" s="202">
        <f t="shared" si="95"/>
        <v>2455.8366666666666</v>
      </c>
      <c r="BA63" s="4"/>
    </row>
    <row r="64" spans="1:53" ht="13.5" thickBot="1" x14ac:dyDescent="0.25">
      <c r="B64" s="11"/>
      <c r="C64" s="11"/>
      <c r="D64" s="70"/>
      <c r="E64" s="11"/>
      <c r="F64" s="11"/>
      <c r="G64" s="11"/>
      <c r="H64" s="11"/>
      <c r="I64" s="183"/>
      <c r="J64" s="11"/>
      <c r="M64" s="92"/>
      <c r="N64" s="135"/>
      <c r="O64" s="11"/>
      <c r="P64" s="11"/>
      <c r="Q64" s="183"/>
      <c r="R64" s="11"/>
      <c r="S64" s="4"/>
      <c r="T64" s="4"/>
      <c r="U64" s="144"/>
      <c r="V64" s="11"/>
      <c r="W64" s="11"/>
      <c r="X64" s="11"/>
      <c r="Y64" s="183"/>
      <c r="Z64" s="11"/>
      <c r="AA64" s="4"/>
      <c r="AB64" s="92"/>
      <c r="AC64" s="92"/>
      <c r="AD64" s="84"/>
      <c r="AE64" s="24"/>
      <c r="AF64" s="24"/>
      <c r="AG64" s="24"/>
      <c r="AH64" s="24"/>
      <c r="AI64" s="183"/>
      <c r="AJ64" s="24"/>
      <c r="AK64" s="4"/>
      <c r="AL64" s="4"/>
      <c r="AM64" s="146"/>
      <c r="AN64" s="24"/>
      <c r="AO64" s="24"/>
      <c r="AP64" s="24"/>
      <c r="AQ64" s="183"/>
      <c r="AR64" s="24"/>
      <c r="AS64" s="4"/>
      <c r="AT64" s="4"/>
      <c r="AU64" s="146"/>
      <c r="AV64" s="24"/>
      <c r="AW64" s="24"/>
      <c r="AX64" s="24"/>
      <c r="AY64" s="183"/>
      <c r="AZ64" s="24"/>
      <c r="BA64" s="4"/>
    </row>
    <row r="65" spans="1:61" ht="13.5" thickBot="1" x14ac:dyDescent="0.25">
      <c r="B65" s="93" t="s">
        <v>150</v>
      </c>
      <c r="C65" s="100"/>
      <c r="D65" s="102"/>
      <c r="E65" s="158">
        <f t="shared" ref="E65:J65" si="96">SUM(E53:E64)</f>
        <v>4840</v>
      </c>
      <c r="F65" s="158">
        <f t="shared" si="96"/>
        <v>1913</v>
      </c>
      <c r="G65" s="158">
        <f t="shared" si="96"/>
        <v>1033</v>
      </c>
      <c r="H65" s="158">
        <f t="shared" si="96"/>
        <v>2064</v>
      </c>
      <c r="I65" s="187"/>
      <c r="J65" s="159">
        <f t="shared" si="96"/>
        <v>2347</v>
      </c>
      <c r="L65" s="136" t="s">
        <v>151</v>
      </c>
      <c r="M65" s="172">
        <f t="shared" ref="M65:R65" si="97">SUM(M53:M64)</f>
        <v>1158195.6499999918</v>
      </c>
      <c r="N65" s="191">
        <f t="shared" si="97"/>
        <v>373211.61999999953</v>
      </c>
      <c r="O65" s="203">
        <f t="shared" si="97"/>
        <v>209271.88000000024</v>
      </c>
      <c r="P65" s="203">
        <f t="shared" si="97"/>
        <v>437808.00999999908</v>
      </c>
      <c r="Q65" s="199"/>
      <c r="R65" s="171">
        <f t="shared" si="97"/>
        <v>562692.5899999988</v>
      </c>
      <c r="S65" s="4"/>
      <c r="T65" s="136" t="s">
        <v>174</v>
      </c>
      <c r="U65" s="170">
        <f>M65/E65</f>
        <v>239.29662190082473</v>
      </c>
      <c r="V65" s="203">
        <f>N65/F65</f>
        <v>195.09232618923133</v>
      </c>
      <c r="W65" s="203">
        <f t="shared" ref="W65:Z65" si="98">O65/G65</f>
        <v>202.58652468538261</v>
      </c>
      <c r="X65" s="203">
        <f t="shared" si="98"/>
        <v>212.11628391472823</v>
      </c>
      <c r="Y65" s="199"/>
      <c r="Z65" s="171">
        <f t="shared" si="98"/>
        <v>239.7497187899441</v>
      </c>
      <c r="AA65" s="4"/>
      <c r="AB65" s="93" t="s">
        <v>150</v>
      </c>
      <c r="AC65" s="100"/>
      <c r="AD65" s="102"/>
      <c r="AE65" s="204">
        <f t="shared" ref="AE65:AH65" si="99">SUM(AE53:AE64)</f>
        <v>208</v>
      </c>
      <c r="AF65" s="205">
        <f t="shared" si="99"/>
        <v>85</v>
      </c>
      <c r="AG65" s="205">
        <f t="shared" si="99"/>
        <v>46</v>
      </c>
      <c r="AH65" s="205">
        <f t="shared" si="99"/>
        <v>102</v>
      </c>
      <c r="AI65" s="192"/>
      <c r="AJ65" s="206">
        <f>SUM(AJ53:AJ64)</f>
        <v>115</v>
      </c>
      <c r="AK65" s="4"/>
      <c r="AL65" s="136" t="s">
        <v>151</v>
      </c>
      <c r="AM65" s="197">
        <f>SUM(AM53:AM64)</f>
        <v>148781.25000000003</v>
      </c>
      <c r="AN65" s="198">
        <f>SUM(AN53:AN64)</f>
        <v>65685.419999999969</v>
      </c>
      <c r="AO65" s="198">
        <f>SUM(AO53:AO64)</f>
        <v>96520.780000000028</v>
      </c>
      <c r="AP65" s="198">
        <f>SUM(AP53:AP64)</f>
        <v>119807.90000000002</v>
      </c>
      <c r="AQ65" s="199"/>
      <c r="AR65" s="200">
        <f t="shared" ref="AR65" si="100">SUM(AR53:AR64)</f>
        <v>143481.91</v>
      </c>
      <c r="AS65" s="4"/>
      <c r="AT65" s="136" t="s">
        <v>174</v>
      </c>
      <c r="AU65" s="197">
        <f>AM65/AE65</f>
        <v>715.2944711538463</v>
      </c>
      <c r="AV65" s="198">
        <f t="shared" ref="AV65:AZ65" si="101">AN65/AF65</f>
        <v>772.76964705882313</v>
      </c>
      <c r="AW65" s="198">
        <f t="shared" si="101"/>
        <v>2098.2778260869572</v>
      </c>
      <c r="AX65" s="198">
        <f t="shared" si="101"/>
        <v>1174.5872549019609</v>
      </c>
      <c r="AY65" s="199"/>
      <c r="AZ65" s="200">
        <f t="shared" si="101"/>
        <v>1247.6687826086957</v>
      </c>
      <c r="BA65" s="4"/>
    </row>
    <row r="66" spans="1:61" s="4" customFormat="1" x14ac:dyDescent="0.25">
      <c r="X66"/>
      <c r="Y66"/>
      <c r="AF66"/>
    </row>
    <row r="67" spans="1:61" hidden="1" x14ac:dyDescent="0.25">
      <c r="X67"/>
      <c r="Y67"/>
      <c r="AZ67" s="4"/>
      <c r="BA67" s="4"/>
      <c r="BI67" s="4"/>
    </row>
    <row r="68" spans="1:61" x14ac:dyDescent="0.25">
      <c r="A68"/>
      <c r="B68"/>
      <c r="C68"/>
      <c r="D68"/>
      <c r="E68"/>
      <c r="F68"/>
      <c r="G68"/>
      <c r="H68"/>
      <c r="I68"/>
      <c r="J68"/>
      <c r="K68"/>
      <c r="L68"/>
      <c r="M68"/>
      <c r="N68"/>
      <c r="O68"/>
      <c r="P68"/>
      <c r="Q68"/>
      <c r="R68"/>
      <c r="X68"/>
      <c r="Y68"/>
    </row>
    <row r="69" spans="1:61" x14ac:dyDescent="0.25">
      <c r="A69"/>
      <c r="B69"/>
      <c r="C69"/>
      <c r="D69"/>
      <c r="E69"/>
      <c r="F69"/>
      <c r="G69"/>
      <c r="H69"/>
      <c r="I69"/>
      <c r="J69"/>
      <c r="K69"/>
      <c r="L69"/>
      <c r="M69"/>
      <c r="N69"/>
      <c r="O69"/>
      <c r="P69"/>
      <c r="Q69"/>
      <c r="R69"/>
      <c r="X69"/>
      <c r="Y69"/>
    </row>
    <row r="70" spans="1:61" x14ac:dyDescent="0.25">
      <c r="A70"/>
      <c r="B70"/>
      <c r="C70"/>
      <c r="D70"/>
      <c r="E70"/>
      <c r="F70"/>
      <c r="G70"/>
      <c r="H70"/>
      <c r="I70"/>
      <c r="J70"/>
      <c r="K70"/>
      <c r="L70"/>
      <c r="M70"/>
      <c r="N70"/>
      <c r="O70"/>
      <c r="P70"/>
      <c r="Q70"/>
      <c r="R70"/>
      <c r="X70"/>
      <c r="Y70"/>
    </row>
    <row r="71" spans="1:61" x14ac:dyDescent="0.25">
      <c r="A71"/>
      <c r="B71"/>
      <c r="C71"/>
      <c r="D71"/>
      <c r="E71"/>
      <c r="F71"/>
      <c r="G71"/>
      <c r="H71"/>
      <c r="I71"/>
      <c r="J71"/>
      <c r="K71"/>
      <c r="L71"/>
      <c r="M71"/>
      <c r="N71"/>
      <c r="O71"/>
      <c r="P71"/>
      <c r="Q71"/>
      <c r="R71"/>
      <c r="X71"/>
      <c r="Y71"/>
    </row>
    <row r="72" spans="1:61" x14ac:dyDescent="0.25">
      <c r="A72"/>
      <c r="B72"/>
      <c r="C72"/>
      <c r="D72"/>
      <c r="E72"/>
      <c r="F72"/>
      <c r="G72"/>
      <c r="H72"/>
      <c r="I72"/>
      <c r="J72"/>
      <c r="K72"/>
      <c r="L72"/>
      <c r="M72"/>
      <c r="N72"/>
      <c r="O72"/>
      <c r="P72"/>
      <c r="Q72"/>
      <c r="R72"/>
      <c r="X72"/>
      <c r="Y72"/>
    </row>
    <row r="73" spans="1:61" x14ac:dyDescent="0.25">
      <c r="A73"/>
      <c r="B73"/>
      <c r="C73"/>
      <c r="D73"/>
      <c r="E73"/>
      <c r="F73"/>
      <c r="G73"/>
      <c r="H73"/>
      <c r="I73"/>
      <c r="J73"/>
      <c r="K73"/>
      <c r="L73"/>
      <c r="M73"/>
      <c r="N73"/>
      <c r="O73"/>
      <c r="P73"/>
      <c r="Q73"/>
      <c r="R73"/>
      <c r="X73"/>
      <c r="Y73"/>
    </row>
    <row r="74" spans="1:61" x14ac:dyDescent="0.25">
      <c r="A74"/>
      <c r="B74"/>
      <c r="C74"/>
      <c r="D74"/>
      <c r="E74"/>
      <c r="F74"/>
      <c r="G74"/>
      <c r="H74"/>
      <c r="I74"/>
      <c r="J74"/>
      <c r="K74"/>
      <c r="L74"/>
      <c r="M74"/>
      <c r="N74"/>
      <c r="O74"/>
      <c r="P74"/>
      <c r="Q74"/>
      <c r="R74"/>
      <c r="X74"/>
      <c r="Y74"/>
    </row>
    <row r="75" spans="1:61" x14ac:dyDescent="0.25">
      <c r="A75"/>
      <c r="B75"/>
      <c r="C75"/>
      <c r="D75"/>
      <c r="E75"/>
      <c r="F75"/>
      <c r="G75"/>
      <c r="H75"/>
      <c r="I75"/>
      <c r="J75"/>
      <c r="K75"/>
      <c r="L75"/>
      <c r="M75"/>
      <c r="N75"/>
      <c r="O75"/>
      <c r="P75"/>
      <c r="Q75"/>
      <c r="R75"/>
      <c r="X75"/>
      <c r="Y75"/>
    </row>
    <row r="76" spans="1:61" x14ac:dyDescent="0.25">
      <c r="A76"/>
      <c r="B76"/>
      <c r="C76"/>
      <c r="D76"/>
      <c r="E76"/>
      <c r="F76"/>
      <c r="G76"/>
      <c r="H76"/>
      <c r="I76"/>
      <c r="J76"/>
      <c r="K76"/>
      <c r="L76"/>
      <c r="M76"/>
      <c r="N76"/>
      <c r="O76"/>
      <c r="P76"/>
      <c r="Q76"/>
      <c r="R76"/>
      <c r="X76"/>
      <c r="Y76"/>
    </row>
    <row r="77" spans="1:61" x14ac:dyDescent="0.25">
      <c r="A77"/>
      <c r="B77"/>
      <c r="C77"/>
      <c r="D77"/>
      <c r="E77"/>
      <c r="F77"/>
      <c r="G77"/>
      <c r="H77"/>
      <c r="I77"/>
      <c r="J77"/>
      <c r="K77"/>
      <c r="L77"/>
      <c r="M77"/>
      <c r="N77"/>
      <c r="O77"/>
      <c r="P77"/>
      <c r="Q77"/>
      <c r="R77"/>
      <c r="X77"/>
      <c r="Y77"/>
    </row>
    <row r="78" spans="1:61" x14ac:dyDescent="0.25"/>
    <row r="79" spans="1:61" x14ac:dyDescent="0.25"/>
    <row r="80" spans="1:61" x14ac:dyDescent="0.25"/>
    <row r="81" x14ac:dyDescent="0.25"/>
    <row r="82" x14ac:dyDescent="0.25"/>
    <row r="83" x14ac:dyDescent="0.25"/>
    <row r="84" x14ac:dyDescent="0.25"/>
    <row r="85" x14ac:dyDescent="0.25"/>
  </sheetData>
  <mergeCells count="20">
    <mergeCell ref="AE16:AJ16"/>
    <mergeCell ref="AM16:AR16"/>
    <mergeCell ref="AM33:AR33"/>
    <mergeCell ref="AM51:AR51"/>
    <mergeCell ref="AU16:AZ16"/>
    <mergeCell ref="AU33:AZ33"/>
    <mergeCell ref="AU51:AZ51"/>
    <mergeCell ref="E51:J51"/>
    <mergeCell ref="AE33:AJ33"/>
    <mergeCell ref="AE51:AJ51"/>
    <mergeCell ref="M33:R33"/>
    <mergeCell ref="M51:R51"/>
    <mergeCell ref="U33:Z33"/>
    <mergeCell ref="U51:Z51"/>
    <mergeCell ref="U16:Z16"/>
    <mergeCell ref="A2:E3"/>
    <mergeCell ref="E16:J16"/>
    <mergeCell ref="H2:O3"/>
    <mergeCell ref="E33:J3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XFC172"/>
  <sheetViews>
    <sheetView zoomScale="80" zoomScaleNormal="80" zoomScaleSheetLayoutView="40" zoomScalePageLayoutView="55" workbookViewId="0">
      <selection activeCell="A54" sqref="A54"/>
    </sheetView>
  </sheetViews>
  <sheetFormatPr defaultColWidth="0" defaultRowHeight="15" zeroHeight="1" x14ac:dyDescent="0.25"/>
  <cols>
    <col min="1" max="1" width="23.85546875" style="4" customWidth="1"/>
    <col min="2" max="4" width="18.85546875" style="5" customWidth="1"/>
    <col min="5" max="5" width="10" style="5" bestFit="1"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95.25" customHeight="1" thickBot="1" x14ac:dyDescent="0.3">
      <c r="A2" s="308" t="s">
        <v>29</v>
      </c>
      <c r="B2" s="309"/>
      <c r="C2" s="309"/>
      <c r="D2" s="310"/>
      <c r="E2" s="103"/>
      <c r="F2" s="103"/>
      <c r="G2" s="103"/>
      <c r="H2" s="103"/>
      <c r="I2" s="4"/>
      <c r="J2" s="4"/>
      <c r="L2" s="311" t="s">
        <v>31</v>
      </c>
      <c r="M2" s="312"/>
      <c r="N2" s="313"/>
      <c r="O2" s="19"/>
      <c r="P2" s="19"/>
      <c r="Q2" s="19"/>
      <c r="R2" s="4"/>
      <c r="S2" s="4"/>
      <c r="T2" s="4"/>
      <c r="V2" s="311" t="s">
        <v>33</v>
      </c>
      <c r="W2" s="312"/>
      <c r="X2" s="312"/>
      <c r="Y2" s="313"/>
      <c r="Z2" s="19"/>
      <c r="AA2" s="19"/>
      <c r="AB2" s="19"/>
      <c r="AC2" s="4"/>
      <c r="AD2" s="4"/>
    </row>
    <row r="3" spans="1:30" x14ac:dyDescent="0.25">
      <c r="A3" s="147"/>
      <c r="B3" s="147"/>
      <c r="C3" s="147"/>
      <c r="D3" s="147"/>
      <c r="E3" s="103"/>
      <c r="F3" s="103"/>
      <c r="G3" s="103"/>
      <c r="H3" s="103"/>
      <c r="I3" s="4"/>
      <c r="J3" s="4"/>
      <c r="L3" s="148"/>
      <c r="M3" s="64"/>
      <c r="N3" s="64"/>
      <c r="O3" s="19"/>
      <c r="P3" s="19"/>
      <c r="Q3" s="19"/>
      <c r="R3" s="4"/>
      <c r="S3" s="4"/>
      <c r="T3" s="4"/>
      <c r="V3" s="148"/>
      <c r="W3" s="64"/>
      <c r="X3" s="64"/>
      <c r="Y3" s="64"/>
      <c r="Z3" s="19"/>
      <c r="AA3" s="19"/>
      <c r="AB3" s="19"/>
      <c r="AC3" s="4"/>
      <c r="AD3" s="4"/>
    </row>
    <row r="4" spans="1:30" ht="14.45" customHeight="1" x14ac:dyDescent="0.25">
      <c r="A4" s="6" t="s">
        <v>170</v>
      </c>
      <c r="B4" s="62"/>
      <c r="C4" s="62"/>
      <c r="D4" s="62"/>
      <c r="E4" s="62"/>
      <c r="F4" s="6"/>
      <c r="G4" s="6"/>
      <c r="H4" s="6"/>
      <c r="I4" s="4"/>
      <c r="J4" s="4"/>
      <c r="L4" s="270" t="s">
        <v>222</v>
      </c>
      <c r="M4" s="271"/>
      <c r="N4" s="271"/>
      <c r="O4" s="271"/>
      <c r="P4" s="271"/>
      <c r="Q4" s="271"/>
      <c r="R4" s="271"/>
      <c r="S4" s="271"/>
      <c r="T4" s="4"/>
      <c r="V4" s="50" t="s">
        <v>212</v>
      </c>
      <c r="W4" s="4"/>
      <c r="X4" s="4"/>
      <c r="Y4" s="4"/>
      <c r="Z4" s="4"/>
      <c r="AA4" s="4"/>
      <c r="AB4" s="4"/>
      <c r="AC4" s="4"/>
      <c r="AD4" s="4"/>
    </row>
    <row r="5" spans="1:30" x14ac:dyDescent="0.25">
      <c r="B5" s="4"/>
      <c r="C5" s="4"/>
      <c r="D5" s="4"/>
      <c r="E5" s="4"/>
      <c r="F5" s="4"/>
      <c r="G5" s="4"/>
      <c r="H5" s="4"/>
      <c r="I5" s="4"/>
      <c r="J5" s="4"/>
      <c r="L5" s="270"/>
      <c r="M5" s="271"/>
      <c r="N5" s="271"/>
      <c r="O5" s="271"/>
      <c r="P5" s="271"/>
      <c r="Q5" s="271"/>
      <c r="R5" s="271"/>
      <c r="S5" s="271"/>
      <c r="T5" s="4"/>
      <c r="V5" s="50"/>
      <c r="W5" s="4"/>
      <c r="X5" s="4"/>
      <c r="Y5" s="4"/>
      <c r="Z5" s="4"/>
      <c r="AA5" s="4"/>
      <c r="AB5" s="4"/>
      <c r="AC5" s="4"/>
      <c r="AD5" s="4"/>
    </row>
    <row r="6" spans="1:30" x14ac:dyDescent="0.25">
      <c r="A6" s="4" t="s">
        <v>215</v>
      </c>
      <c r="B6" s="4"/>
      <c r="C6" s="4"/>
      <c r="D6" s="4"/>
      <c r="E6" s="4"/>
      <c r="F6" s="4"/>
      <c r="G6" s="4"/>
      <c r="H6" s="4"/>
      <c r="I6" s="4"/>
      <c r="J6" s="4"/>
      <c r="L6" s="270"/>
      <c r="M6" s="271"/>
      <c r="N6" s="271"/>
      <c r="O6" s="271"/>
      <c r="P6" s="271"/>
      <c r="Q6" s="271"/>
      <c r="R6" s="271"/>
      <c r="S6" s="271"/>
      <c r="T6" s="4"/>
      <c r="V6" s="89" t="s">
        <v>154</v>
      </c>
      <c r="W6" s="4" t="s">
        <v>181</v>
      </c>
      <c r="X6" s="4"/>
      <c r="Y6" s="4"/>
      <c r="Z6" s="4"/>
      <c r="AA6" s="4"/>
      <c r="AB6" s="4"/>
      <c r="AC6" s="4"/>
      <c r="AD6" s="4"/>
    </row>
    <row r="7" spans="1:30" x14ac:dyDescent="0.25">
      <c r="B7" s="4"/>
      <c r="C7" s="4"/>
      <c r="D7" s="4"/>
      <c r="E7" s="4"/>
      <c r="F7" s="4"/>
      <c r="G7" s="4"/>
      <c r="H7" s="4"/>
      <c r="I7" s="4"/>
      <c r="J7" s="4"/>
      <c r="L7" s="270"/>
      <c r="M7" s="271"/>
      <c r="N7" s="271"/>
      <c r="O7" s="271"/>
      <c r="P7" s="271"/>
      <c r="Q7" s="271"/>
      <c r="R7" s="271"/>
      <c r="S7" s="271"/>
      <c r="T7" s="4"/>
      <c r="V7" s="50"/>
      <c r="W7" s="4" t="s">
        <v>182</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25">
      <c r="B9" s="4"/>
      <c r="C9" s="4"/>
      <c r="D9" s="4"/>
      <c r="E9" s="4"/>
      <c r="F9" s="4"/>
      <c r="G9" s="4"/>
      <c r="H9" s="4"/>
      <c r="I9" s="4"/>
      <c r="J9" s="113" t="s">
        <v>125</v>
      </c>
      <c r="L9" s="50"/>
      <c r="M9" s="4"/>
      <c r="N9" s="4"/>
      <c r="O9" s="4"/>
      <c r="P9" s="4"/>
      <c r="Q9" s="4"/>
      <c r="R9" s="4"/>
      <c r="S9" s="4"/>
      <c r="T9" s="113" t="s">
        <v>125</v>
      </c>
      <c r="V9" s="50"/>
      <c r="W9" s="4"/>
      <c r="X9" s="4"/>
      <c r="Y9" s="4"/>
      <c r="Z9" s="4"/>
      <c r="AA9" s="4"/>
      <c r="AB9" s="4"/>
      <c r="AC9" s="4"/>
      <c r="AD9" s="4"/>
    </row>
    <row r="10" spans="1:30" x14ac:dyDescent="0.25">
      <c r="A10" s="130"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December,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190</v>
      </c>
      <c r="D12" s="11"/>
      <c r="E12" s="157">
        <v>0</v>
      </c>
      <c r="F12" s="11">
        <v>0</v>
      </c>
      <c r="G12" s="222">
        <f>ROUND(IFERROR(I12/J12,0),2)</f>
        <v>0</v>
      </c>
      <c r="H12" s="161">
        <v>0</v>
      </c>
      <c r="I12" s="222">
        <f>IFERROR(H12/F12,0)</f>
        <v>0</v>
      </c>
      <c r="J12" s="11">
        <v>0</v>
      </c>
      <c r="L12" s="11">
        <v>0</v>
      </c>
      <c r="M12" s="161">
        <v>0</v>
      </c>
      <c r="N12" s="222">
        <f t="shared" ref="N12" si="0">ROUND(IFERROR(M12/L12,0),2)</f>
        <v>0</v>
      </c>
      <c r="O12" s="11" t="s">
        <v>189</v>
      </c>
      <c r="P12" s="11" t="s">
        <v>189</v>
      </c>
      <c r="Q12" s="11" t="s">
        <v>189</v>
      </c>
      <c r="R12" s="11" t="s">
        <v>189</v>
      </c>
      <c r="S12" s="11" t="s">
        <v>189</v>
      </c>
      <c r="T12" s="11" t="s">
        <v>189</v>
      </c>
      <c r="V12" s="11">
        <v>6</v>
      </c>
      <c r="W12" s="161">
        <v>33.659999999999997</v>
      </c>
      <c r="X12" s="222">
        <f>IFERROR(W12/V12,0)</f>
        <v>5.6099999999999994</v>
      </c>
      <c r="Y12" s="11">
        <v>0</v>
      </c>
      <c r="Z12" s="161">
        <v>0</v>
      </c>
      <c r="AA12" s="222">
        <f>IFERROR(Z12/Y12,0)</f>
        <v>0</v>
      </c>
      <c r="AB12" s="11">
        <v>0</v>
      </c>
      <c r="AC12" s="161">
        <v>0</v>
      </c>
      <c r="AD12" s="222">
        <f>IFERROR(AC12/AB12,0)</f>
        <v>0</v>
      </c>
    </row>
    <row r="13" spans="1:30" x14ac:dyDescent="0.25">
      <c r="A13" s="55"/>
      <c r="B13" s="11"/>
      <c r="C13" s="11" t="s">
        <v>190</v>
      </c>
      <c r="D13" s="11"/>
      <c r="E13" s="157" t="s">
        <v>241</v>
      </c>
      <c r="F13" s="11">
        <v>0</v>
      </c>
      <c r="G13" s="223">
        <f t="shared" ref="G13" si="1">ROUND(IFERROR(I13/J13,0),2)</f>
        <v>0</v>
      </c>
      <c r="H13" s="160">
        <v>0</v>
      </c>
      <c r="I13" s="223">
        <f t="shared" ref="I13" si="2">IFERROR(H13/F13,0)</f>
        <v>0</v>
      </c>
      <c r="J13" s="11">
        <v>0</v>
      </c>
      <c r="L13" s="11">
        <v>0</v>
      </c>
      <c r="M13" s="160">
        <v>0</v>
      </c>
      <c r="N13" s="223">
        <f t="shared" ref="N13" si="3">ROUND(IFERROR(M13/L13,0),2)</f>
        <v>0</v>
      </c>
      <c r="O13" s="11" t="s">
        <v>189</v>
      </c>
      <c r="P13" s="11" t="s">
        <v>189</v>
      </c>
      <c r="Q13" s="11" t="s">
        <v>189</v>
      </c>
      <c r="R13" s="11" t="s">
        <v>189</v>
      </c>
      <c r="S13" s="11" t="s">
        <v>189</v>
      </c>
      <c r="T13" s="11" t="s">
        <v>189</v>
      </c>
      <c r="V13" s="11">
        <v>2</v>
      </c>
      <c r="W13" s="160">
        <v>6.61</v>
      </c>
      <c r="X13" s="223">
        <f t="shared" ref="X13" si="4">IFERROR(W13/V13,0)</f>
        <v>3.3050000000000002</v>
      </c>
      <c r="Y13" s="11">
        <v>0</v>
      </c>
      <c r="Z13" s="160">
        <v>0</v>
      </c>
      <c r="AA13" s="223">
        <f t="shared" ref="AA13" si="5">IFERROR(Z13/Y13,0)</f>
        <v>0</v>
      </c>
      <c r="AB13" s="11">
        <v>0</v>
      </c>
      <c r="AC13" s="160">
        <v>0</v>
      </c>
      <c r="AD13" s="223">
        <f t="shared" ref="AD13" si="6">IFERROR(AC13/AB13,0)</f>
        <v>0</v>
      </c>
    </row>
    <row r="14" spans="1:30" x14ac:dyDescent="0.25">
      <c r="A14" s="55"/>
      <c r="B14" s="11"/>
      <c r="C14" s="11" t="s">
        <v>190</v>
      </c>
      <c r="D14" s="11"/>
      <c r="E14" s="157" t="s">
        <v>247</v>
      </c>
      <c r="F14" s="11">
        <v>0</v>
      </c>
      <c r="G14" s="223">
        <f t="shared" ref="G14" si="7">ROUND(IFERROR(I14/J14,0),2)</f>
        <v>0</v>
      </c>
      <c r="H14" s="160">
        <v>0</v>
      </c>
      <c r="I14" s="223">
        <f t="shared" ref="I14" si="8">IFERROR(H14/F14,0)</f>
        <v>0</v>
      </c>
      <c r="J14" s="11">
        <v>0</v>
      </c>
      <c r="L14" s="11">
        <v>0</v>
      </c>
      <c r="M14" s="160">
        <v>0</v>
      </c>
      <c r="N14" s="223">
        <f t="shared" ref="N14" si="9">ROUND(IFERROR(M14/L14,0),2)</f>
        <v>0</v>
      </c>
      <c r="O14" s="11" t="s">
        <v>189</v>
      </c>
      <c r="P14" s="11" t="s">
        <v>189</v>
      </c>
      <c r="Q14" s="11" t="s">
        <v>189</v>
      </c>
      <c r="R14" s="11" t="s">
        <v>189</v>
      </c>
      <c r="S14" s="11" t="s">
        <v>189</v>
      </c>
      <c r="T14" s="11" t="s">
        <v>189</v>
      </c>
      <c r="V14" s="11">
        <v>120</v>
      </c>
      <c r="W14" s="160">
        <v>939.31</v>
      </c>
      <c r="X14" s="223">
        <f t="shared" ref="X14" si="10">IFERROR(W14/V14,0)</f>
        <v>7.8275833333333331</v>
      </c>
      <c r="Y14" s="11">
        <v>0</v>
      </c>
      <c r="Z14" s="160">
        <v>0</v>
      </c>
      <c r="AA14" s="223">
        <f t="shared" ref="AA14" si="11">IFERROR(Z14/Y14,0)</f>
        <v>0</v>
      </c>
      <c r="AB14" s="11">
        <v>0</v>
      </c>
      <c r="AC14" s="160">
        <v>0</v>
      </c>
      <c r="AD14" s="223">
        <f t="shared" ref="AD14" si="12">IFERROR(AC14/AB14,0)</f>
        <v>0</v>
      </c>
    </row>
    <row r="15" spans="1:30" x14ac:dyDescent="0.25">
      <c r="A15" s="55"/>
      <c r="B15" s="11"/>
      <c r="C15" s="11" t="s">
        <v>190</v>
      </c>
      <c r="D15" s="11"/>
      <c r="E15" s="157" t="s">
        <v>248</v>
      </c>
      <c r="F15" s="11">
        <v>0</v>
      </c>
      <c r="G15" s="223">
        <f t="shared" ref="G15:G16" si="13">ROUND(IFERROR(I15/J15,0),2)</f>
        <v>0</v>
      </c>
      <c r="H15" s="160">
        <v>0</v>
      </c>
      <c r="I15" s="223">
        <f t="shared" ref="I15:I16" si="14">IFERROR(H15/F15,0)</f>
        <v>0</v>
      </c>
      <c r="J15" s="11">
        <v>0</v>
      </c>
      <c r="L15" s="11">
        <v>0</v>
      </c>
      <c r="M15" s="160">
        <v>0</v>
      </c>
      <c r="N15" s="223">
        <f t="shared" ref="N15:N16" si="15">ROUND(IFERROR(M15/L15,0),2)</f>
        <v>0</v>
      </c>
      <c r="O15" s="11" t="s">
        <v>189</v>
      </c>
      <c r="P15" s="11" t="s">
        <v>189</v>
      </c>
      <c r="Q15" s="11" t="s">
        <v>189</v>
      </c>
      <c r="R15" s="11" t="s">
        <v>189</v>
      </c>
      <c r="S15" s="11" t="s">
        <v>189</v>
      </c>
      <c r="T15" s="11" t="s">
        <v>189</v>
      </c>
      <c r="V15" s="11">
        <v>40</v>
      </c>
      <c r="W15" s="160">
        <v>1067.1400000000001</v>
      </c>
      <c r="X15" s="223">
        <f t="shared" ref="X15:X16" si="16">IFERROR(W15/V15,0)</f>
        <v>26.678500000000003</v>
      </c>
      <c r="Y15" s="11">
        <v>0</v>
      </c>
      <c r="Z15" s="160">
        <v>0</v>
      </c>
      <c r="AA15" s="223">
        <f t="shared" ref="AA15:AA16" si="17">IFERROR(Z15/Y15,0)</f>
        <v>0</v>
      </c>
      <c r="AB15" s="11">
        <v>0</v>
      </c>
      <c r="AC15" s="160">
        <v>0</v>
      </c>
      <c r="AD15" s="223">
        <f t="shared" ref="AD15:AD16" si="18">IFERROR(AC15/AB15,0)</f>
        <v>0</v>
      </c>
    </row>
    <row r="16" spans="1:30" x14ac:dyDescent="0.25">
      <c r="A16" s="55"/>
      <c r="B16" s="11"/>
      <c r="C16" s="11" t="s">
        <v>190</v>
      </c>
      <c r="D16" s="11"/>
      <c r="E16" s="157" t="s">
        <v>249</v>
      </c>
      <c r="F16" s="11">
        <v>0</v>
      </c>
      <c r="G16" s="223">
        <f t="shared" si="13"/>
        <v>0</v>
      </c>
      <c r="H16" s="160">
        <v>0</v>
      </c>
      <c r="I16" s="223">
        <f t="shared" si="14"/>
        <v>0</v>
      </c>
      <c r="J16" s="11">
        <v>0</v>
      </c>
      <c r="L16" s="11">
        <v>0</v>
      </c>
      <c r="M16" s="160">
        <v>0</v>
      </c>
      <c r="N16" s="223">
        <f t="shared" si="15"/>
        <v>0</v>
      </c>
      <c r="O16" s="11" t="s">
        <v>189</v>
      </c>
      <c r="P16" s="11" t="s">
        <v>189</v>
      </c>
      <c r="Q16" s="11" t="s">
        <v>189</v>
      </c>
      <c r="R16" s="11" t="s">
        <v>189</v>
      </c>
      <c r="S16" s="11" t="s">
        <v>189</v>
      </c>
      <c r="T16" s="11" t="s">
        <v>189</v>
      </c>
      <c r="V16" s="11">
        <v>4</v>
      </c>
      <c r="W16" s="160">
        <v>10.06</v>
      </c>
      <c r="X16" s="223">
        <f t="shared" si="16"/>
        <v>2.5150000000000001</v>
      </c>
      <c r="Y16" s="11">
        <v>0</v>
      </c>
      <c r="Z16" s="160">
        <v>0</v>
      </c>
      <c r="AA16" s="223">
        <f t="shared" si="17"/>
        <v>0</v>
      </c>
      <c r="AB16" s="11">
        <v>0</v>
      </c>
      <c r="AC16" s="160">
        <v>0</v>
      </c>
      <c r="AD16" s="223">
        <f t="shared" si="18"/>
        <v>0</v>
      </c>
    </row>
    <row r="17" spans="1:30" x14ac:dyDescent="0.25">
      <c r="A17" s="55"/>
      <c r="B17" s="11"/>
      <c r="C17" s="11" t="s">
        <v>190</v>
      </c>
      <c r="D17" s="11"/>
      <c r="E17" s="157" t="s">
        <v>251</v>
      </c>
      <c r="F17" s="11">
        <v>0</v>
      </c>
      <c r="G17" s="223">
        <f t="shared" ref="G17:G18" si="19">ROUND(IFERROR(I17/J17,0),2)</f>
        <v>0</v>
      </c>
      <c r="H17" s="160">
        <v>0</v>
      </c>
      <c r="I17" s="223">
        <f t="shared" ref="I17:I18" si="20">IFERROR(H17/F17,0)</f>
        <v>0</v>
      </c>
      <c r="J17" s="11">
        <v>0</v>
      </c>
      <c r="L17" s="11">
        <v>0</v>
      </c>
      <c r="M17" s="160">
        <v>0</v>
      </c>
      <c r="N17" s="223">
        <f t="shared" ref="N17:N18" si="21">ROUND(IFERROR(M17/L17,0),2)</f>
        <v>0</v>
      </c>
      <c r="O17" s="11" t="s">
        <v>189</v>
      </c>
      <c r="P17" s="11" t="s">
        <v>189</v>
      </c>
      <c r="Q17" s="11" t="s">
        <v>189</v>
      </c>
      <c r="R17" s="11" t="s">
        <v>189</v>
      </c>
      <c r="S17" s="11" t="s">
        <v>189</v>
      </c>
      <c r="T17" s="11" t="s">
        <v>189</v>
      </c>
      <c r="V17" s="11">
        <v>68</v>
      </c>
      <c r="W17" s="160">
        <v>375.5</v>
      </c>
      <c r="X17" s="223">
        <f t="shared" ref="X17:X18" si="22">IFERROR(W17/V17,0)</f>
        <v>5.5220588235294121</v>
      </c>
      <c r="Y17" s="11">
        <v>0</v>
      </c>
      <c r="Z17" s="160">
        <v>0</v>
      </c>
      <c r="AA17" s="223">
        <f t="shared" ref="AA17:AA18" si="23">IFERROR(Z17/Y17,0)</f>
        <v>0</v>
      </c>
      <c r="AB17" s="11">
        <v>0</v>
      </c>
      <c r="AC17" s="160">
        <v>0</v>
      </c>
      <c r="AD17" s="223">
        <f t="shared" ref="AD17:AD18" si="24">IFERROR(AC17/AB17,0)</f>
        <v>0</v>
      </c>
    </row>
    <row r="18" spans="1:30" x14ac:dyDescent="0.25">
      <c r="A18" s="55"/>
      <c r="B18" s="11"/>
      <c r="C18" s="11" t="s">
        <v>190</v>
      </c>
      <c r="D18" s="11"/>
      <c r="E18" s="157" t="s">
        <v>252</v>
      </c>
      <c r="F18" s="11">
        <v>3</v>
      </c>
      <c r="G18" s="223">
        <f t="shared" si="19"/>
        <v>85.53</v>
      </c>
      <c r="H18" s="160">
        <v>7440.89</v>
      </c>
      <c r="I18" s="223">
        <f t="shared" si="20"/>
        <v>2480.2966666666666</v>
      </c>
      <c r="J18" s="11">
        <v>29</v>
      </c>
      <c r="L18" s="11">
        <v>0</v>
      </c>
      <c r="M18" s="160">
        <v>0</v>
      </c>
      <c r="N18" s="223">
        <f t="shared" si="21"/>
        <v>0</v>
      </c>
      <c r="O18" s="11" t="s">
        <v>189</v>
      </c>
      <c r="P18" s="11" t="s">
        <v>189</v>
      </c>
      <c r="Q18" s="11" t="s">
        <v>189</v>
      </c>
      <c r="R18" s="11" t="s">
        <v>189</v>
      </c>
      <c r="S18" s="11" t="s">
        <v>189</v>
      </c>
      <c r="T18" s="11" t="s">
        <v>189</v>
      </c>
      <c r="V18" s="11">
        <v>4349</v>
      </c>
      <c r="W18" s="160">
        <v>67228.95</v>
      </c>
      <c r="X18" s="223">
        <f t="shared" si="22"/>
        <v>15.458484709128534</v>
      </c>
      <c r="Y18" s="11">
        <v>0</v>
      </c>
      <c r="Z18" s="160">
        <v>0</v>
      </c>
      <c r="AA18" s="223">
        <f t="shared" si="23"/>
        <v>0</v>
      </c>
      <c r="AB18" s="11">
        <v>14</v>
      </c>
      <c r="AC18" s="160">
        <v>3389.27</v>
      </c>
      <c r="AD18" s="223">
        <f t="shared" si="24"/>
        <v>242.09071428571428</v>
      </c>
    </row>
    <row r="19" spans="1:30" x14ac:dyDescent="0.25">
      <c r="A19" s="55"/>
      <c r="B19" s="11"/>
      <c r="C19" s="11" t="s">
        <v>190</v>
      </c>
      <c r="D19" s="11"/>
      <c r="E19" s="157" t="s">
        <v>253</v>
      </c>
      <c r="F19" s="11">
        <v>0</v>
      </c>
      <c r="G19" s="223">
        <f t="shared" ref="G19" si="25">ROUND(IFERROR(I19/J19,0),2)</f>
        <v>0</v>
      </c>
      <c r="H19" s="160">
        <v>0</v>
      </c>
      <c r="I19" s="223">
        <f t="shared" ref="I19" si="26">IFERROR(H19/F19,0)</f>
        <v>0</v>
      </c>
      <c r="J19" s="11">
        <v>0</v>
      </c>
      <c r="L19" s="11">
        <v>0</v>
      </c>
      <c r="M19" s="160">
        <v>0</v>
      </c>
      <c r="N19" s="223">
        <f t="shared" ref="N19" si="27">ROUND(IFERROR(M19/L19,0),2)</f>
        <v>0</v>
      </c>
      <c r="O19" s="11" t="s">
        <v>189</v>
      </c>
      <c r="P19" s="11" t="s">
        <v>189</v>
      </c>
      <c r="Q19" s="11" t="s">
        <v>189</v>
      </c>
      <c r="R19" s="11" t="s">
        <v>189</v>
      </c>
      <c r="S19" s="11" t="s">
        <v>189</v>
      </c>
      <c r="T19" s="11" t="s">
        <v>189</v>
      </c>
      <c r="V19" s="11">
        <v>40</v>
      </c>
      <c r="W19" s="160">
        <v>123.56</v>
      </c>
      <c r="X19" s="223">
        <f t="shared" ref="X19" si="28">IFERROR(W19/V19,0)</f>
        <v>3.089</v>
      </c>
      <c r="Y19" s="11">
        <v>0</v>
      </c>
      <c r="Z19" s="160">
        <v>0</v>
      </c>
      <c r="AA19" s="223">
        <f t="shared" ref="AA19" si="29">IFERROR(Z19/Y19,0)</f>
        <v>0</v>
      </c>
      <c r="AB19" s="11">
        <v>0</v>
      </c>
      <c r="AC19" s="160">
        <v>0</v>
      </c>
      <c r="AD19" s="223">
        <f t="shared" ref="AD19" si="30">IFERROR(AC19/AB19,0)</f>
        <v>0</v>
      </c>
    </row>
    <row r="20" spans="1:30" ht="15.75" thickBot="1" x14ac:dyDescent="0.3">
      <c r="A20" s="55"/>
      <c r="B20" s="92"/>
      <c r="C20" s="92"/>
      <c r="D20" s="92"/>
      <c r="E20" s="92"/>
      <c r="F20" s="92"/>
      <c r="G20" s="224"/>
      <c r="H20" s="92"/>
      <c r="I20" s="224"/>
      <c r="J20" s="92"/>
      <c r="L20" s="92"/>
      <c r="M20" s="92"/>
      <c r="N20" s="224"/>
      <c r="O20" s="92"/>
      <c r="P20" s="92"/>
      <c r="Q20" s="92"/>
      <c r="R20" s="92"/>
      <c r="S20" s="92"/>
      <c r="T20" s="92"/>
      <c r="V20" s="92"/>
      <c r="W20" s="92"/>
      <c r="X20" s="224"/>
      <c r="Y20" s="92"/>
      <c r="Z20" s="92"/>
      <c r="AA20" s="224"/>
      <c r="AB20" s="92"/>
      <c r="AC20" s="92"/>
      <c r="AD20" s="224"/>
    </row>
    <row r="21" spans="1:30" ht="15.75" thickBot="1" x14ac:dyDescent="0.3">
      <c r="A21" s="55"/>
      <c r="B21" s="93" t="s">
        <v>124</v>
      </c>
      <c r="C21" s="100"/>
      <c r="D21" s="100"/>
      <c r="E21" s="100"/>
      <c r="F21" s="173">
        <f>SUM(F12:F20)</f>
        <v>3</v>
      </c>
      <c r="G21" s="225">
        <f>AVERAGEIF(G12:G20,"&gt;0")</f>
        <v>85.53</v>
      </c>
      <c r="H21" s="163">
        <f>AVERAGEIF(H12:H20,"&gt;0")</f>
        <v>7440.89</v>
      </c>
      <c r="I21" s="225">
        <f>AVERAGEIF(I12:I20,"&gt;0")</f>
        <v>2480.2966666666666</v>
      </c>
      <c r="J21" s="208">
        <f>ROUND(AVERAGEIF(J12:J20,"&gt;0"),0)</f>
        <v>29</v>
      </c>
      <c r="L21" s="209">
        <f>SUM(L12:L20)</f>
        <v>0</v>
      </c>
      <c r="M21" s="203">
        <f>SUM(M12:M20)</f>
        <v>0</v>
      </c>
      <c r="N21" s="225">
        <f>IFERROR(AVERAGEIF(N12:N20,"&gt;0"),0)</f>
        <v>0</v>
      </c>
      <c r="O21" s="95" t="s">
        <v>189</v>
      </c>
      <c r="P21" s="95" t="s">
        <v>189</v>
      </c>
      <c r="Q21" s="99" t="s">
        <v>189</v>
      </c>
      <c r="R21" s="95" t="s">
        <v>189</v>
      </c>
      <c r="S21" s="95" t="s">
        <v>189</v>
      </c>
      <c r="T21" s="99" t="s">
        <v>189</v>
      </c>
      <c r="V21" s="240">
        <f>SUM(V12:V20)</f>
        <v>4629</v>
      </c>
      <c r="W21" s="203">
        <f>SUM(W12:W20)</f>
        <v>69784.789999999994</v>
      </c>
      <c r="X21" s="225">
        <f>IFERROR(AVERAGEIF(X12:X20,"&gt;0"),0)</f>
        <v>8.7507033582489093</v>
      </c>
      <c r="Y21" s="173">
        <v>0</v>
      </c>
      <c r="Z21" s="173">
        <v>0</v>
      </c>
      <c r="AA21" s="228">
        <v>0</v>
      </c>
      <c r="AB21" s="158">
        <f>SUM(AB12:AB20)</f>
        <v>14</v>
      </c>
      <c r="AC21" s="203">
        <f>SUM(AC12:AC20)</f>
        <v>3389.27</v>
      </c>
      <c r="AD21" s="226">
        <f>IFERROR(AVERAGEIF(AD12:AD20,"&lt;0"),0)</f>
        <v>0</v>
      </c>
    </row>
    <row r="22" spans="1:30" s="4" customFormat="1" ht="12.75" x14ac:dyDescent="0.2">
      <c r="A22" s="55"/>
      <c r="G22" s="60"/>
      <c r="L22" s="50"/>
      <c r="V22" s="50"/>
    </row>
    <row r="23" spans="1:30" ht="76.5" x14ac:dyDescent="0.25">
      <c r="A23" s="55" t="str">
        <f>Arrearages!A35</f>
        <v>December, 2023</v>
      </c>
      <c r="B23" s="67" t="s">
        <v>109</v>
      </c>
      <c r="C23" s="67" t="s">
        <v>16</v>
      </c>
      <c r="D23" s="67" t="s">
        <v>104</v>
      </c>
      <c r="E23" s="67" t="s">
        <v>17</v>
      </c>
      <c r="F23" s="68" t="s">
        <v>35</v>
      </c>
      <c r="G23" s="68" t="s">
        <v>110</v>
      </c>
      <c r="H23" s="68" t="s">
        <v>126</v>
      </c>
      <c r="I23" s="68" t="s">
        <v>36</v>
      </c>
      <c r="J23" s="68" t="s">
        <v>201</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25">
      <c r="A24" s="55"/>
      <c r="B24" s="11"/>
      <c r="C24" s="11" t="s">
        <v>190</v>
      </c>
      <c r="D24" s="11"/>
      <c r="E24" s="157">
        <v>0</v>
      </c>
      <c r="F24" s="11">
        <v>0</v>
      </c>
      <c r="G24" s="222">
        <f>ROUND(IFERROR(I24/J24,0),2)</f>
        <v>0</v>
      </c>
      <c r="H24" s="161">
        <v>0</v>
      </c>
      <c r="I24" s="222">
        <f>IFERROR(H24/F24,0)</f>
        <v>0</v>
      </c>
      <c r="J24" s="11">
        <v>0</v>
      </c>
      <c r="L24" s="11">
        <v>0</v>
      </c>
      <c r="M24" s="161">
        <v>0</v>
      </c>
      <c r="N24" s="222">
        <f>IFERROR(M24/L24,0)</f>
        <v>0</v>
      </c>
      <c r="O24" s="11" t="s">
        <v>189</v>
      </c>
      <c r="P24" s="11" t="s">
        <v>189</v>
      </c>
      <c r="Q24" s="11" t="s">
        <v>189</v>
      </c>
      <c r="R24" s="11" t="s">
        <v>189</v>
      </c>
      <c r="S24" s="11" t="s">
        <v>189</v>
      </c>
      <c r="T24" s="11" t="s">
        <v>189</v>
      </c>
      <c r="V24" s="11">
        <v>0</v>
      </c>
      <c r="W24" s="161">
        <v>0</v>
      </c>
      <c r="X24" s="222">
        <f>IFERROR(W24/V24,0)</f>
        <v>0</v>
      </c>
      <c r="Y24" s="11">
        <v>0</v>
      </c>
      <c r="Z24" s="161">
        <v>0</v>
      </c>
      <c r="AA24" s="222">
        <v>0</v>
      </c>
      <c r="AB24" s="11">
        <v>4</v>
      </c>
      <c r="AC24" s="161">
        <v>11.67</v>
      </c>
      <c r="AD24" s="222">
        <f>IFERROR(AC24/AB24,0)</f>
        <v>2.9175</v>
      </c>
    </row>
    <row r="25" spans="1:30" x14ac:dyDescent="0.25">
      <c r="A25" s="55"/>
      <c r="B25" s="11"/>
      <c r="C25" s="11" t="s">
        <v>190</v>
      </c>
      <c r="D25" s="11"/>
      <c r="E25" s="157" t="s">
        <v>242</v>
      </c>
      <c r="F25" s="11">
        <v>0</v>
      </c>
      <c r="G25" s="223">
        <f t="shared" ref="G25" si="31">ROUND(IFERROR(I25/J25,0),2)</f>
        <v>0</v>
      </c>
      <c r="H25" s="160">
        <v>0</v>
      </c>
      <c r="I25" s="223">
        <f t="shared" ref="I25" si="32">IFERROR(H25/F25,0)</f>
        <v>0</v>
      </c>
      <c r="J25" s="11">
        <v>0</v>
      </c>
      <c r="L25" s="11">
        <v>0</v>
      </c>
      <c r="M25" s="160">
        <v>0</v>
      </c>
      <c r="N25" s="223">
        <f t="shared" ref="N25" si="33">IFERROR(M25/L25,0)</f>
        <v>0</v>
      </c>
      <c r="O25" s="11" t="s">
        <v>189</v>
      </c>
      <c r="P25" s="11" t="s">
        <v>189</v>
      </c>
      <c r="Q25" s="11" t="s">
        <v>189</v>
      </c>
      <c r="R25" s="11" t="s">
        <v>189</v>
      </c>
      <c r="S25" s="11" t="s">
        <v>189</v>
      </c>
      <c r="T25" s="11" t="s">
        <v>189</v>
      </c>
      <c r="V25" s="11">
        <v>0</v>
      </c>
      <c r="W25" s="160">
        <v>0</v>
      </c>
      <c r="X25" s="223">
        <f t="shared" ref="X25" si="34">IFERROR(W25/V25,0)</f>
        <v>0</v>
      </c>
      <c r="Y25" s="11">
        <v>0</v>
      </c>
      <c r="Z25" s="160">
        <v>0</v>
      </c>
      <c r="AA25" s="223">
        <v>0</v>
      </c>
      <c r="AB25" s="11">
        <v>2</v>
      </c>
      <c r="AC25" s="160">
        <v>50.7</v>
      </c>
      <c r="AD25" s="223">
        <f t="shared" ref="AD25" si="35">IFERROR(AC25/AB25,0)</f>
        <v>25.35</v>
      </c>
    </row>
    <row r="26" spans="1:30" x14ac:dyDescent="0.25">
      <c r="A26" s="55"/>
      <c r="B26" s="11"/>
      <c r="C26" s="11" t="s">
        <v>190</v>
      </c>
      <c r="D26" s="11"/>
      <c r="E26" s="157" t="s">
        <v>247</v>
      </c>
      <c r="F26" s="11">
        <v>1</v>
      </c>
      <c r="G26" s="223">
        <f t="shared" ref="G26" si="36">ROUND(IFERROR(I26/J26,0),2)</f>
        <v>165.33</v>
      </c>
      <c r="H26" s="160">
        <v>2314.56</v>
      </c>
      <c r="I26" s="223">
        <f t="shared" ref="I26" si="37">IFERROR(H26/F26,0)</f>
        <v>2314.56</v>
      </c>
      <c r="J26" s="11">
        <v>14</v>
      </c>
      <c r="L26" s="11">
        <v>1</v>
      </c>
      <c r="M26" s="160">
        <v>2314.56</v>
      </c>
      <c r="N26" s="223">
        <f t="shared" ref="N26" si="38">IFERROR(M26/L26,0)</f>
        <v>2314.56</v>
      </c>
      <c r="O26" s="11" t="s">
        <v>189</v>
      </c>
      <c r="P26" s="11" t="s">
        <v>189</v>
      </c>
      <c r="Q26" s="11" t="s">
        <v>189</v>
      </c>
      <c r="R26" s="11" t="s">
        <v>189</v>
      </c>
      <c r="S26" s="11" t="s">
        <v>189</v>
      </c>
      <c r="T26" s="11" t="s">
        <v>189</v>
      </c>
      <c r="V26" s="11">
        <v>0</v>
      </c>
      <c r="W26" s="160">
        <v>0</v>
      </c>
      <c r="X26" s="223">
        <f t="shared" ref="X26" si="39">IFERROR(W26/V26,0)</f>
        <v>0</v>
      </c>
      <c r="Y26" s="11">
        <v>0</v>
      </c>
      <c r="Z26" s="160">
        <v>0</v>
      </c>
      <c r="AA26" s="223">
        <v>0</v>
      </c>
      <c r="AB26" s="11">
        <v>84</v>
      </c>
      <c r="AC26" s="160">
        <v>532.29</v>
      </c>
      <c r="AD26" s="223">
        <f t="shared" ref="AD26" si="40">IFERROR(AC26/AB26,0)</f>
        <v>6.336785714285714</v>
      </c>
    </row>
    <row r="27" spans="1:30" x14ac:dyDescent="0.25">
      <c r="A27" s="55"/>
      <c r="B27" s="11"/>
      <c r="C27" s="11" t="s">
        <v>190</v>
      </c>
      <c r="D27" s="11"/>
      <c r="E27" s="157" t="s">
        <v>248</v>
      </c>
      <c r="F27" s="11">
        <v>0</v>
      </c>
      <c r="G27" s="223">
        <f t="shared" ref="G27:G30" si="41">ROUND(IFERROR(I27/J27,0),2)</f>
        <v>0</v>
      </c>
      <c r="H27" s="160">
        <v>0</v>
      </c>
      <c r="I27" s="223">
        <f t="shared" ref="I27:I30" si="42">IFERROR(H27/F27,0)</f>
        <v>0</v>
      </c>
      <c r="J27" s="11">
        <v>0</v>
      </c>
      <c r="L27" s="11">
        <v>0</v>
      </c>
      <c r="M27" s="160">
        <v>0</v>
      </c>
      <c r="N27" s="223">
        <f t="shared" ref="N27:N30" si="43">IFERROR(M27/L27,0)</f>
        <v>0</v>
      </c>
      <c r="O27" s="11" t="s">
        <v>189</v>
      </c>
      <c r="P27" s="11" t="s">
        <v>189</v>
      </c>
      <c r="Q27" s="11" t="s">
        <v>189</v>
      </c>
      <c r="R27" s="11" t="s">
        <v>189</v>
      </c>
      <c r="S27" s="11" t="s">
        <v>189</v>
      </c>
      <c r="T27" s="11" t="s">
        <v>189</v>
      </c>
      <c r="V27" s="11">
        <v>0</v>
      </c>
      <c r="W27" s="160">
        <v>0</v>
      </c>
      <c r="X27" s="223">
        <f t="shared" ref="X27:X30" si="44">IFERROR(W27/V27,0)</f>
        <v>0</v>
      </c>
      <c r="Y27" s="11">
        <v>0</v>
      </c>
      <c r="Z27" s="160">
        <v>0</v>
      </c>
      <c r="AA27" s="223">
        <v>0</v>
      </c>
      <c r="AB27" s="11">
        <v>28</v>
      </c>
      <c r="AC27" s="160">
        <v>59.29</v>
      </c>
      <c r="AD27" s="223">
        <f t="shared" ref="AD27:AD30" si="45">IFERROR(AC27/AB27,0)</f>
        <v>2.1175000000000002</v>
      </c>
    </row>
    <row r="28" spans="1:30" x14ac:dyDescent="0.25">
      <c r="A28" s="55"/>
      <c r="B28" s="11"/>
      <c r="C28" s="11" t="s">
        <v>190</v>
      </c>
      <c r="D28" s="11"/>
      <c r="E28" s="157" t="s">
        <v>249</v>
      </c>
      <c r="F28" s="11">
        <v>0</v>
      </c>
      <c r="G28" s="223">
        <f t="shared" ref="G28" si="46">ROUND(IFERROR(I28/J28,0),2)</f>
        <v>0</v>
      </c>
      <c r="H28" s="160">
        <v>0</v>
      </c>
      <c r="I28" s="223">
        <f t="shared" ref="I28" si="47">IFERROR(H28/F28,0)</f>
        <v>0</v>
      </c>
      <c r="J28" s="11">
        <v>0</v>
      </c>
      <c r="L28" s="11">
        <v>0</v>
      </c>
      <c r="M28" s="160">
        <v>0</v>
      </c>
      <c r="N28" s="223">
        <f t="shared" ref="N28" si="48">IFERROR(M28/L28,0)</f>
        <v>0</v>
      </c>
      <c r="O28" s="11" t="s">
        <v>189</v>
      </c>
      <c r="P28" s="11" t="s">
        <v>189</v>
      </c>
      <c r="Q28" s="11" t="s">
        <v>189</v>
      </c>
      <c r="R28" s="11" t="s">
        <v>189</v>
      </c>
      <c r="S28" s="11" t="s">
        <v>189</v>
      </c>
      <c r="T28" s="11" t="s">
        <v>189</v>
      </c>
      <c r="V28" s="11">
        <v>0</v>
      </c>
      <c r="W28" s="160">
        <v>0</v>
      </c>
      <c r="X28" s="223">
        <f t="shared" ref="X28" si="49">IFERROR(W28/V28,0)</f>
        <v>0</v>
      </c>
      <c r="Y28" s="11">
        <v>0</v>
      </c>
      <c r="Z28" s="160">
        <v>0</v>
      </c>
      <c r="AA28" s="223">
        <v>0</v>
      </c>
      <c r="AB28" s="11">
        <v>4</v>
      </c>
      <c r="AC28" s="160">
        <v>2.61</v>
      </c>
      <c r="AD28" s="223">
        <f t="shared" ref="AD28" si="50">IFERROR(AC28/AB28,0)</f>
        <v>0.65249999999999997</v>
      </c>
    </row>
    <row r="29" spans="1:30" x14ac:dyDescent="0.25">
      <c r="A29" s="55"/>
      <c r="B29" s="11"/>
      <c r="C29" s="11" t="s">
        <v>190</v>
      </c>
      <c r="D29" s="11"/>
      <c r="E29" s="157" t="s">
        <v>251</v>
      </c>
      <c r="F29" s="11">
        <v>0</v>
      </c>
      <c r="G29" s="223">
        <f t="shared" ref="G29" si="51">ROUND(IFERROR(I29/J29,0),2)</f>
        <v>0</v>
      </c>
      <c r="H29" s="160">
        <v>0</v>
      </c>
      <c r="I29" s="223">
        <f t="shared" ref="I29" si="52">IFERROR(H29/F29,0)</f>
        <v>0</v>
      </c>
      <c r="J29" s="11">
        <v>0</v>
      </c>
      <c r="L29" s="11">
        <v>0</v>
      </c>
      <c r="M29" s="160">
        <v>0</v>
      </c>
      <c r="N29" s="223">
        <f t="shared" ref="N29" si="53">IFERROR(M29/L29,0)</f>
        <v>0</v>
      </c>
      <c r="O29" s="11" t="s">
        <v>189</v>
      </c>
      <c r="P29" s="11" t="s">
        <v>189</v>
      </c>
      <c r="Q29" s="11" t="s">
        <v>189</v>
      </c>
      <c r="R29" s="11" t="s">
        <v>189</v>
      </c>
      <c r="S29" s="11" t="s">
        <v>189</v>
      </c>
      <c r="T29" s="11" t="s">
        <v>189</v>
      </c>
      <c r="V29" s="11">
        <v>0</v>
      </c>
      <c r="W29" s="160">
        <v>0</v>
      </c>
      <c r="X29" s="223">
        <f t="shared" ref="X29" si="54">IFERROR(W29/V29,0)</f>
        <v>0</v>
      </c>
      <c r="Y29" s="11">
        <v>0</v>
      </c>
      <c r="Z29" s="160">
        <v>0</v>
      </c>
      <c r="AA29" s="223">
        <v>0</v>
      </c>
      <c r="AB29" s="11">
        <v>68</v>
      </c>
      <c r="AC29" s="160">
        <v>267.05</v>
      </c>
      <c r="AD29" s="223">
        <f t="shared" ref="AD29" si="55">IFERROR(AC29/AB29,0)</f>
        <v>3.9272058823529412</v>
      </c>
    </row>
    <row r="30" spans="1:30" x14ac:dyDescent="0.25">
      <c r="A30" s="55"/>
      <c r="B30" s="11"/>
      <c r="C30" s="11" t="s">
        <v>190</v>
      </c>
      <c r="D30" s="11"/>
      <c r="E30" s="157" t="s">
        <v>252</v>
      </c>
      <c r="F30" s="11">
        <v>31</v>
      </c>
      <c r="G30" s="223">
        <f t="shared" si="41"/>
        <v>167.23</v>
      </c>
      <c r="H30" s="160">
        <v>93316.78</v>
      </c>
      <c r="I30" s="223">
        <f t="shared" si="42"/>
        <v>3010.2187096774192</v>
      </c>
      <c r="J30" s="11">
        <v>18</v>
      </c>
      <c r="L30" s="11">
        <v>9</v>
      </c>
      <c r="M30" s="160">
        <v>29433.97</v>
      </c>
      <c r="N30" s="223">
        <f t="shared" si="43"/>
        <v>3270.4411111111112</v>
      </c>
      <c r="O30" s="11" t="s">
        <v>189</v>
      </c>
      <c r="P30" s="11" t="s">
        <v>189</v>
      </c>
      <c r="Q30" s="11" t="s">
        <v>189</v>
      </c>
      <c r="R30" s="11" t="s">
        <v>189</v>
      </c>
      <c r="S30" s="11" t="s">
        <v>189</v>
      </c>
      <c r="T30" s="11" t="s">
        <v>189</v>
      </c>
      <c r="V30" s="11">
        <v>4</v>
      </c>
      <c r="W30" s="160">
        <v>654.82000000000005</v>
      </c>
      <c r="X30" s="223">
        <f t="shared" si="44"/>
        <v>163.70500000000001</v>
      </c>
      <c r="Y30" s="11">
        <v>0</v>
      </c>
      <c r="Z30" s="160">
        <v>0</v>
      </c>
      <c r="AA30" s="223">
        <v>0</v>
      </c>
      <c r="AB30" s="11">
        <v>3742</v>
      </c>
      <c r="AC30" s="160">
        <v>38599.699999999997</v>
      </c>
      <c r="AD30" s="223">
        <f t="shared" si="45"/>
        <v>10.315259219668626</v>
      </c>
    </row>
    <row r="31" spans="1:30" x14ac:dyDescent="0.25">
      <c r="A31" s="55"/>
      <c r="B31" s="11"/>
      <c r="C31" s="11" t="s">
        <v>190</v>
      </c>
      <c r="D31" s="11"/>
      <c r="E31" s="157" t="s">
        <v>253</v>
      </c>
      <c r="F31" s="11">
        <v>0</v>
      </c>
      <c r="G31" s="223">
        <f t="shared" ref="G31" si="56">ROUND(IFERROR(I31/J31,0),2)</f>
        <v>0</v>
      </c>
      <c r="H31" s="160">
        <v>0</v>
      </c>
      <c r="I31" s="223">
        <f t="shared" ref="I31" si="57">IFERROR(H31/F31,0)</f>
        <v>0</v>
      </c>
      <c r="J31" s="11">
        <v>0</v>
      </c>
      <c r="L31" s="11">
        <v>0</v>
      </c>
      <c r="M31" s="160">
        <v>0</v>
      </c>
      <c r="N31" s="223">
        <f t="shared" ref="N31" si="58">IFERROR(M31/L31,0)</f>
        <v>0</v>
      </c>
      <c r="O31" s="11" t="s">
        <v>189</v>
      </c>
      <c r="P31" s="11" t="s">
        <v>189</v>
      </c>
      <c r="Q31" s="11" t="s">
        <v>189</v>
      </c>
      <c r="R31" s="11" t="s">
        <v>189</v>
      </c>
      <c r="S31" s="11" t="s">
        <v>189</v>
      </c>
      <c r="T31" s="11" t="s">
        <v>189</v>
      </c>
      <c r="V31" s="11">
        <v>0</v>
      </c>
      <c r="W31" s="160">
        <v>0</v>
      </c>
      <c r="X31" s="223">
        <f t="shared" ref="X31" si="59">IFERROR(W31/V31,0)</f>
        <v>0</v>
      </c>
      <c r="Y31" s="11">
        <v>0</v>
      </c>
      <c r="Z31" s="160">
        <v>0</v>
      </c>
      <c r="AA31" s="223">
        <v>0</v>
      </c>
      <c r="AB31" s="11">
        <v>30</v>
      </c>
      <c r="AC31" s="160">
        <v>74.12</v>
      </c>
      <c r="AD31" s="223">
        <f t="shared" ref="AD31" si="60">IFERROR(AC31/AB31,0)</f>
        <v>2.4706666666666668</v>
      </c>
    </row>
    <row r="32" spans="1:30" ht="15.75" thickBot="1" x14ac:dyDescent="0.3">
      <c r="A32" s="55"/>
      <c r="B32" s="11"/>
      <c r="C32" s="11"/>
      <c r="D32" s="11"/>
      <c r="E32" s="11"/>
      <c r="F32" s="11"/>
      <c r="G32" s="227"/>
      <c r="H32" s="11"/>
      <c r="I32" s="227"/>
      <c r="J32" s="11"/>
      <c r="L32" s="11"/>
      <c r="M32" s="11"/>
      <c r="N32" s="227"/>
      <c r="O32" s="11"/>
      <c r="P32" s="11"/>
      <c r="Q32" s="11"/>
      <c r="R32" s="11"/>
      <c r="S32" s="11"/>
      <c r="T32" s="11"/>
      <c r="V32" s="11"/>
      <c r="W32" s="11"/>
      <c r="X32" s="227"/>
      <c r="Y32" s="11"/>
      <c r="Z32" s="11"/>
      <c r="AA32" s="227"/>
      <c r="AB32" s="11"/>
      <c r="AC32" s="11"/>
      <c r="AD32" s="227"/>
    </row>
    <row r="33" spans="1:30" ht="15.75" thickBot="1" x14ac:dyDescent="0.3">
      <c r="A33" s="55"/>
      <c r="B33" s="93" t="s">
        <v>124</v>
      </c>
      <c r="C33" s="100"/>
      <c r="D33" s="100"/>
      <c r="E33" s="100"/>
      <c r="F33" s="173">
        <f>SUM(F24:F32)</f>
        <v>32</v>
      </c>
      <c r="G33" s="225">
        <f>AVERAGEIF(G24:G32,"&gt;0")</f>
        <v>166.28</v>
      </c>
      <c r="H33" s="163">
        <f>AVERAGEIF(H24:H32,"&gt;0")</f>
        <v>47815.67</v>
      </c>
      <c r="I33" s="225">
        <f>AVERAGEIF(I24:I32,"&gt;0")</f>
        <v>2662.3893548387096</v>
      </c>
      <c r="J33" s="164">
        <f>AVERAGEIF(J24:J32,"&gt;0")</f>
        <v>16</v>
      </c>
      <c r="L33" s="209">
        <f>SUM(L24:L32)</f>
        <v>10</v>
      </c>
      <c r="M33" s="203">
        <f>SUM(M24:M32)</f>
        <v>31748.530000000002</v>
      </c>
      <c r="N33" s="225">
        <f>AVERAGEIF(N24:N32,"&gt;0")</f>
        <v>2792.5005555555554</v>
      </c>
      <c r="O33" s="95" t="s">
        <v>189</v>
      </c>
      <c r="P33" s="95" t="s">
        <v>189</v>
      </c>
      <c r="Q33" s="99" t="s">
        <v>189</v>
      </c>
      <c r="R33" s="95" t="s">
        <v>189</v>
      </c>
      <c r="S33" s="95" t="s">
        <v>189</v>
      </c>
      <c r="T33" s="99" t="s">
        <v>189</v>
      </c>
      <c r="V33" s="209">
        <f>SUM(V24:V32)</f>
        <v>4</v>
      </c>
      <c r="W33" s="203">
        <f>SUM(W24:W32)</f>
        <v>654.82000000000005</v>
      </c>
      <c r="X33" s="225">
        <f>IFERROR(AVERAGEIF(X24:X32,"&gt;0"),0)</f>
        <v>163.70500000000001</v>
      </c>
      <c r="Y33" s="173">
        <v>0</v>
      </c>
      <c r="Z33" s="173">
        <v>0</v>
      </c>
      <c r="AA33" s="228">
        <v>0</v>
      </c>
      <c r="AB33" s="158">
        <f>SUM(AB24:AB32)</f>
        <v>3962</v>
      </c>
      <c r="AC33" s="203">
        <f>SUM(AC24:AC32)</f>
        <v>39597.43</v>
      </c>
      <c r="AD33" s="226">
        <f>AVERAGEIF(AD24:AD32,"&gt;0")</f>
        <v>6.7609271853717443</v>
      </c>
    </row>
    <row r="34" spans="1:30" s="4" customFormat="1" ht="12.75" x14ac:dyDescent="0.2">
      <c r="A34" s="55"/>
      <c r="L34" s="50"/>
      <c r="V34" s="50"/>
    </row>
    <row r="35" spans="1:30" ht="76.5" x14ac:dyDescent="0.25">
      <c r="A35" s="55" t="str">
        <f>Arrearages!A53</f>
        <v>December, 2019</v>
      </c>
      <c r="B35" s="67" t="s">
        <v>109</v>
      </c>
      <c r="C35" s="67" t="s">
        <v>16</v>
      </c>
      <c r="D35" s="67" t="s">
        <v>104</v>
      </c>
      <c r="E35" s="67" t="s">
        <v>17</v>
      </c>
      <c r="F35" s="68" t="s">
        <v>35</v>
      </c>
      <c r="G35" s="68" t="s">
        <v>110</v>
      </c>
      <c r="H35" s="68" t="s">
        <v>126</v>
      </c>
      <c r="I35" s="68" t="s">
        <v>36</v>
      </c>
      <c r="J35" s="68" t="s">
        <v>127</v>
      </c>
      <c r="K35" s="71"/>
      <c r="L35" s="68" t="s">
        <v>37</v>
      </c>
      <c r="M35" s="68" t="s">
        <v>38</v>
      </c>
      <c r="N35" s="68" t="s">
        <v>148</v>
      </c>
      <c r="O35" s="68" t="s">
        <v>131</v>
      </c>
      <c r="P35" s="68" t="s">
        <v>39</v>
      </c>
      <c r="Q35" s="68" t="s">
        <v>138</v>
      </c>
      <c r="R35" s="68" t="s">
        <v>40</v>
      </c>
      <c r="S35" s="68" t="s">
        <v>41</v>
      </c>
      <c r="T35" s="68" t="s">
        <v>149</v>
      </c>
      <c r="U35" s="71"/>
      <c r="V35" s="68" t="s">
        <v>42</v>
      </c>
      <c r="W35" s="68" t="s">
        <v>43</v>
      </c>
      <c r="X35" s="68" t="s">
        <v>139</v>
      </c>
      <c r="Y35" s="68" t="s">
        <v>44</v>
      </c>
      <c r="Z35" s="68" t="s">
        <v>45</v>
      </c>
      <c r="AA35" s="68" t="s">
        <v>140</v>
      </c>
      <c r="AB35" s="68" t="s">
        <v>121</v>
      </c>
      <c r="AC35" s="68" t="s">
        <v>122</v>
      </c>
      <c r="AD35" s="68" t="s">
        <v>141</v>
      </c>
    </row>
    <row r="36" spans="1:30" x14ac:dyDescent="0.25">
      <c r="A36" s="55"/>
      <c r="B36" s="11"/>
      <c r="C36" s="11" t="s">
        <v>190</v>
      </c>
      <c r="D36" s="11"/>
      <c r="E36" s="157" t="s">
        <v>257</v>
      </c>
      <c r="F36" s="11">
        <v>0</v>
      </c>
      <c r="G36" s="222">
        <f>ROUND(IFERROR(I36/J36,0),2)</f>
        <v>0</v>
      </c>
      <c r="H36" s="161">
        <v>0</v>
      </c>
      <c r="I36" s="222">
        <f>IFERROR(H36/F36,0)</f>
        <v>0</v>
      </c>
      <c r="J36" s="11">
        <v>0</v>
      </c>
      <c r="L36" s="11">
        <v>0</v>
      </c>
      <c r="M36" s="161">
        <v>0</v>
      </c>
      <c r="N36" s="229">
        <f t="shared" ref="N36:N37" si="61">IFERROR(M36/L36,0)</f>
        <v>0</v>
      </c>
      <c r="O36" s="11" t="s">
        <v>189</v>
      </c>
      <c r="P36" s="11" t="s">
        <v>189</v>
      </c>
      <c r="Q36" s="11" t="s">
        <v>189</v>
      </c>
      <c r="R36" s="11" t="s">
        <v>189</v>
      </c>
      <c r="S36" s="11" t="s">
        <v>189</v>
      </c>
      <c r="T36" s="11" t="s">
        <v>189</v>
      </c>
      <c r="V36" s="11">
        <v>0</v>
      </c>
      <c r="W36" s="161">
        <v>0</v>
      </c>
      <c r="X36" s="229">
        <f t="shared" ref="X36:X37" si="62">IFERROR(W36/V36,0)</f>
        <v>0</v>
      </c>
      <c r="Y36" s="11">
        <v>0</v>
      </c>
      <c r="Z36" s="161">
        <v>0</v>
      </c>
      <c r="AA36" s="222">
        <v>0</v>
      </c>
      <c r="AB36" s="11">
        <v>32</v>
      </c>
      <c r="AC36" s="161">
        <v>118.55</v>
      </c>
      <c r="AD36" s="229">
        <f t="shared" ref="AD36:AD37" si="63">IFERROR(AC36/AB36,0)</f>
        <v>3.7046874999999999</v>
      </c>
    </row>
    <row r="37" spans="1:30" x14ac:dyDescent="0.25">
      <c r="A37" s="55"/>
      <c r="B37" s="11"/>
      <c r="C37" s="11" t="s">
        <v>190</v>
      </c>
      <c r="D37" s="11"/>
      <c r="E37" s="11" t="s">
        <v>247</v>
      </c>
      <c r="F37" s="11">
        <v>0</v>
      </c>
      <c r="G37" s="223">
        <f t="shared" ref="G37" si="64">ROUND(IFERROR(I37/J37,0),2)</f>
        <v>0</v>
      </c>
      <c r="H37" s="160">
        <v>0</v>
      </c>
      <c r="I37" s="223">
        <f t="shared" ref="I37" si="65">IFERROR(H37/F37,0)</f>
        <v>0</v>
      </c>
      <c r="J37" s="11">
        <v>0</v>
      </c>
      <c r="L37" s="11">
        <v>0</v>
      </c>
      <c r="M37" s="160">
        <v>0</v>
      </c>
      <c r="N37" s="223">
        <f t="shared" si="61"/>
        <v>0</v>
      </c>
      <c r="O37" s="11" t="s">
        <v>189</v>
      </c>
      <c r="P37" s="11" t="s">
        <v>189</v>
      </c>
      <c r="Q37" s="11" t="s">
        <v>189</v>
      </c>
      <c r="R37" s="11" t="s">
        <v>189</v>
      </c>
      <c r="S37" s="11" t="s">
        <v>189</v>
      </c>
      <c r="T37" s="11" t="s">
        <v>189</v>
      </c>
      <c r="V37" s="11">
        <v>0</v>
      </c>
      <c r="W37" s="160">
        <v>0</v>
      </c>
      <c r="X37" s="223">
        <f t="shared" si="62"/>
        <v>0</v>
      </c>
      <c r="Y37" s="11">
        <v>0</v>
      </c>
      <c r="Z37" s="160">
        <v>0</v>
      </c>
      <c r="AA37" s="223">
        <v>0</v>
      </c>
      <c r="AB37" s="11">
        <v>170</v>
      </c>
      <c r="AC37" s="160">
        <v>312.05</v>
      </c>
      <c r="AD37" s="223">
        <f t="shared" si="63"/>
        <v>1.8355882352941177</v>
      </c>
    </row>
    <row r="38" spans="1:30" x14ac:dyDescent="0.25">
      <c r="A38" s="55"/>
      <c r="B38" s="11"/>
      <c r="C38" s="11" t="s">
        <v>190</v>
      </c>
      <c r="D38" s="11"/>
      <c r="E38" s="11" t="s">
        <v>248</v>
      </c>
      <c r="F38" s="11">
        <v>0</v>
      </c>
      <c r="G38" s="223">
        <f t="shared" ref="G38:G39" si="66">ROUND(IFERROR(I38/J38,0),2)</f>
        <v>0</v>
      </c>
      <c r="H38" s="160">
        <v>0</v>
      </c>
      <c r="I38" s="223">
        <f t="shared" ref="I38:I39" si="67">IFERROR(H38/F38,0)</f>
        <v>0</v>
      </c>
      <c r="J38" s="11">
        <v>0</v>
      </c>
      <c r="L38" s="11">
        <v>0</v>
      </c>
      <c r="M38" s="160">
        <v>0</v>
      </c>
      <c r="N38" s="223">
        <f t="shared" ref="N38:N39" si="68">IFERROR(M38/L38,0)</f>
        <v>0</v>
      </c>
      <c r="O38" s="11" t="s">
        <v>189</v>
      </c>
      <c r="P38" s="11" t="s">
        <v>189</v>
      </c>
      <c r="Q38" s="11" t="s">
        <v>189</v>
      </c>
      <c r="R38" s="11" t="s">
        <v>189</v>
      </c>
      <c r="S38" s="11" t="s">
        <v>189</v>
      </c>
      <c r="T38" s="11" t="s">
        <v>189</v>
      </c>
      <c r="V38" s="11">
        <v>0</v>
      </c>
      <c r="W38" s="160">
        <v>0</v>
      </c>
      <c r="X38" s="223">
        <f t="shared" ref="X38:X39" si="69">IFERROR(W38/V38,0)</f>
        <v>0</v>
      </c>
      <c r="Y38" s="11">
        <v>0</v>
      </c>
      <c r="Z38" s="160">
        <v>0</v>
      </c>
      <c r="AA38" s="223">
        <v>0</v>
      </c>
      <c r="AB38" s="11">
        <v>24</v>
      </c>
      <c r="AC38" s="160">
        <v>64.66</v>
      </c>
      <c r="AD38" s="223">
        <f t="shared" ref="AD38:AD39" si="70">IFERROR(AC38/AB38,0)</f>
        <v>2.6941666666666664</v>
      </c>
    </row>
    <row r="39" spans="1:30" x14ac:dyDescent="0.25">
      <c r="A39" s="55"/>
      <c r="B39" s="11"/>
      <c r="C39" s="11" t="s">
        <v>190</v>
      </c>
      <c r="D39" s="11"/>
      <c r="E39" s="11" t="s">
        <v>251</v>
      </c>
      <c r="F39" s="11">
        <v>0</v>
      </c>
      <c r="G39" s="223">
        <f t="shared" si="66"/>
        <v>0</v>
      </c>
      <c r="H39" s="160">
        <v>0</v>
      </c>
      <c r="I39" s="223">
        <f t="shared" si="67"/>
        <v>0</v>
      </c>
      <c r="J39" s="11">
        <v>0</v>
      </c>
      <c r="L39" s="11">
        <v>0</v>
      </c>
      <c r="M39" s="160">
        <v>0</v>
      </c>
      <c r="N39" s="223">
        <f t="shared" si="68"/>
        <v>0</v>
      </c>
      <c r="O39" s="11" t="s">
        <v>189</v>
      </c>
      <c r="P39" s="11" t="s">
        <v>189</v>
      </c>
      <c r="Q39" s="11" t="s">
        <v>189</v>
      </c>
      <c r="R39" s="11" t="s">
        <v>189</v>
      </c>
      <c r="S39" s="11" t="s">
        <v>189</v>
      </c>
      <c r="T39" s="11" t="s">
        <v>189</v>
      </c>
      <c r="V39" s="11">
        <v>0</v>
      </c>
      <c r="W39" s="160">
        <v>0</v>
      </c>
      <c r="X39" s="223">
        <f t="shared" si="69"/>
        <v>0</v>
      </c>
      <c r="Y39" s="11">
        <v>0</v>
      </c>
      <c r="Z39" s="160">
        <v>0</v>
      </c>
      <c r="AA39" s="223">
        <v>0</v>
      </c>
      <c r="AB39" s="11">
        <v>40</v>
      </c>
      <c r="AC39" s="160">
        <v>149.84</v>
      </c>
      <c r="AD39" s="223">
        <f t="shared" si="70"/>
        <v>3.746</v>
      </c>
    </row>
    <row r="40" spans="1:30" x14ac:dyDescent="0.25">
      <c r="A40" s="55"/>
      <c r="B40" s="11"/>
      <c r="C40" s="11" t="s">
        <v>190</v>
      </c>
      <c r="D40" s="11"/>
      <c r="E40" s="11" t="s">
        <v>252</v>
      </c>
      <c r="F40" s="11">
        <v>0</v>
      </c>
      <c r="G40" s="223">
        <f t="shared" ref="G40" si="71">ROUND(IFERROR(I40/J40,0),2)</f>
        <v>0</v>
      </c>
      <c r="H40" s="160">
        <v>0</v>
      </c>
      <c r="I40" s="223">
        <f t="shared" ref="I40" si="72">IFERROR(H40/F40,0)</f>
        <v>0</v>
      </c>
      <c r="J40" s="11">
        <v>0</v>
      </c>
      <c r="L40" s="11">
        <v>8</v>
      </c>
      <c r="M40" s="160">
        <v>8152.27</v>
      </c>
      <c r="N40" s="223">
        <f t="shared" ref="N40" si="73">IFERROR(M40/L40,0)</f>
        <v>1019.0337500000001</v>
      </c>
      <c r="O40" s="11" t="s">
        <v>189</v>
      </c>
      <c r="P40" s="11" t="s">
        <v>189</v>
      </c>
      <c r="Q40" s="11" t="s">
        <v>189</v>
      </c>
      <c r="R40" s="11" t="s">
        <v>189</v>
      </c>
      <c r="S40" s="11" t="s">
        <v>189</v>
      </c>
      <c r="T40" s="11" t="s">
        <v>189</v>
      </c>
      <c r="V40" s="11">
        <v>11</v>
      </c>
      <c r="W40" s="160">
        <v>176.34</v>
      </c>
      <c r="X40" s="223">
        <f t="shared" ref="X40" si="74">IFERROR(W40/V40,0)</f>
        <v>16.030909090909091</v>
      </c>
      <c r="Y40" s="11">
        <v>0</v>
      </c>
      <c r="Z40" s="160">
        <v>0</v>
      </c>
      <c r="AA40" s="223">
        <v>0</v>
      </c>
      <c r="AB40" s="11">
        <v>4343</v>
      </c>
      <c r="AC40" s="160">
        <v>20438.79</v>
      </c>
      <c r="AD40" s="223">
        <f t="shared" ref="AD40" si="75">IFERROR(AC40/AB40,0)</f>
        <v>4.7061455215288976</v>
      </c>
    </row>
    <row r="41" spans="1:30" x14ac:dyDescent="0.25">
      <c r="A41" s="55"/>
      <c r="B41" s="11"/>
      <c r="C41" s="11" t="s">
        <v>190</v>
      </c>
      <c r="D41" s="11"/>
      <c r="E41" s="11" t="s">
        <v>253</v>
      </c>
      <c r="F41" s="11">
        <v>0</v>
      </c>
      <c r="G41" s="223">
        <f t="shared" ref="G41" si="76">ROUND(IFERROR(I41/J41,0),2)</f>
        <v>0</v>
      </c>
      <c r="H41" s="160">
        <v>0</v>
      </c>
      <c r="I41" s="223">
        <f t="shared" ref="I41" si="77">IFERROR(H41/F41,0)</f>
        <v>0</v>
      </c>
      <c r="J41" s="11">
        <v>0</v>
      </c>
      <c r="L41" s="11">
        <v>0</v>
      </c>
      <c r="M41" s="160">
        <v>0</v>
      </c>
      <c r="N41" s="223">
        <f t="shared" ref="N41" si="78">IFERROR(M41/L41,0)</f>
        <v>0</v>
      </c>
      <c r="O41" s="11" t="s">
        <v>189</v>
      </c>
      <c r="P41" s="11" t="s">
        <v>189</v>
      </c>
      <c r="Q41" s="11" t="s">
        <v>189</v>
      </c>
      <c r="R41" s="11" t="s">
        <v>189</v>
      </c>
      <c r="S41" s="11" t="s">
        <v>189</v>
      </c>
      <c r="T41" s="11" t="s">
        <v>189</v>
      </c>
      <c r="V41" s="11">
        <v>0</v>
      </c>
      <c r="W41" s="160">
        <v>0</v>
      </c>
      <c r="X41" s="223">
        <f t="shared" ref="X41" si="79">IFERROR(W41/V41,0)</f>
        <v>0</v>
      </c>
      <c r="Y41" s="11">
        <v>0</v>
      </c>
      <c r="Z41" s="160">
        <v>0</v>
      </c>
      <c r="AA41" s="223">
        <v>0</v>
      </c>
      <c r="AB41" s="11">
        <v>28</v>
      </c>
      <c r="AC41" s="160">
        <v>59.76</v>
      </c>
      <c r="AD41" s="223">
        <f t="shared" ref="AD41" si="80">IFERROR(AC41/AB41,0)</f>
        <v>2.1342857142857143</v>
      </c>
    </row>
    <row r="42" spans="1:30" ht="15.75" thickBot="1" x14ac:dyDescent="0.3">
      <c r="A42" s="55"/>
      <c r="B42" s="11"/>
      <c r="C42" s="11"/>
      <c r="D42" s="11"/>
      <c r="E42" s="11"/>
      <c r="F42" s="11"/>
      <c r="G42" s="227"/>
      <c r="H42" s="11"/>
      <c r="I42" s="227"/>
      <c r="J42" s="11"/>
      <c r="L42" s="11"/>
      <c r="M42" s="11"/>
      <c r="N42" s="227"/>
      <c r="O42" s="11"/>
      <c r="P42" s="11"/>
      <c r="Q42" s="11"/>
      <c r="R42" s="11"/>
      <c r="S42" s="11"/>
      <c r="T42" s="11"/>
      <c r="V42" s="11"/>
      <c r="W42" s="11"/>
      <c r="X42" s="227"/>
      <c r="Y42" s="11"/>
      <c r="Z42" s="11"/>
      <c r="AA42" s="227"/>
      <c r="AB42" s="11"/>
      <c r="AC42" s="11"/>
      <c r="AD42" s="227"/>
    </row>
    <row r="43" spans="1:30" ht="15.75" thickBot="1" x14ac:dyDescent="0.3">
      <c r="A43" s="55"/>
      <c r="B43" s="93" t="s">
        <v>124</v>
      </c>
      <c r="C43" s="100"/>
      <c r="D43" s="100"/>
      <c r="E43" s="100"/>
      <c r="F43" s="173">
        <f>SUM(F36:F42)</f>
        <v>0</v>
      </c>
      <c r="G43" s="225">
        <f>IFERROR(AVERAGEIF(G36:G42,"&gt;0"),0)</f>
        <v>0</v>
      </c>
      <c r="H43" s="163">
        <f>IFERROR(AVERAGEIF(H36:H42,"&gt;0"),0)</f>
        <v>0</v>
      </c>
      <c r="I43" s="225">
        <f>IFERROR(AVERAGEIF(I36:I42,"&gt;0"),0)</f>
        <v>0</v>
      </c>
      <c r="J43" s="164">
        <f>IFERROR(AVERAGEIF(J36:J42,"&gt;0"),0)</f>
        <v>0</v>
      </c>
      <c r="L43" s="209">
        <f>SUM(L36:L42)</f>
        <v>8</v>
      </c>
      <c r="M43" s="203">
        <f>SUM(M36:M42)</f>
        <v>8152.27</v>
      </c>
      <c r="N43" s="225">
        <f>AVERAGEIF(N36:N42,"&gt;0")</f>
        <v>1019.0337500000001</v>
      </c>
      <c r="O43" s="95" t="s">
        <v>189</v>
      </c>
      <c r="P43" s="95" t="s">
        <v>189</v>
      </c>
      <c r="Q43" s="99" t="s">
        <v>189</v>
      </c>
      <c r="R43" s="95" t="s">
        <v>189</v>
      </c>
      <c r="S43" s="95" t="s">
        <v>189</v>
      </c>
      <c r="T43" s="99" t="s">
        <v>189</v>
      </c>
      <c r="V43" s="209">
        <f>SUM(V36:V42)</f>
        <v>11</v>
      </c>
      <c r="W43" s="203">
        <f>SUM(W36:W42)</f>
        <v>176.34</v>
      </c>
      <c r="X43" s="225">
        <f>AVERAGEIF(X36:X42,"&gt;0")</f>
        <v>16.030909090909091</v>
      </c>
      <c r="Y43" s="173">
        <v>0</v>
      </c>
      <c r="Z43" s="173">
        <v>0</v>
      </c>
      <c r="AA43" s="228">
        <v>0</v>
      </c>
      <c r="AB43" s="158">
        <f>SUM(AB36:AB42)</f>
        <v>4637</v>
      </c>
      <c r="AC43" s="203">
        <f>SUM(AC36:AC42)</f>
        <v>21143.649999999998</v>
      </c>
      <c r="AD43" s="226">
        <f>AVERAGEIF(AD36:AD42,"&gt;0")</f>
        <v>3.1368122729625658</v>
      </c>
    </row>
    <row r="44" spans="1:30" s="4" customFormat="1" ht="12.75" x14ac:dyDescent="0.2">
      <c r="A44" s="55"/>
      <c r="L44" s="50"/>
      <c r="V44" s="50"/>
    </row>
    <row r="45" spans="1:30" ht="76.5" x14ac:dyDescent="0.25">
      <c r="A45" s="55" t="str">
        <f>A11</f>
        <v>December, 2024</v>
      </c>
      <c r="B45" s="56" t="s">
        <v>142</v>
      </c>
      <c r="C45" s="56" t="s">
        <v>16</v>
      </c>
      <c r="D45" s="56" t="s">
        <v>104</v>
      </c>
      <c r="E45" s="56" t="s">
        <v>17</v>
      </c>
      <c r="F45" s="69" t="s">
        <v>35</v>
      </c>
      <c r="G45" s="69" t="s">
        <v>110</v>
      </c>
      <c r="H45" s="69" t="s">
        <v>126</v>
      </c>
      <c r="I45" s="69" t="s">
        <v>36</v>
      </c>
      <c r="J45" s="69" t="s">
        <v>127</v>
      </c>
      <c r="K45" s="71"/>
      <c r="L45" s="69" t="s">
        <v>37</v>
      </c>
      <c r="M45" s="69" t="s">
        <v>38</v>
      </c>
      <c r="N45" s="69" t="s">
        <v>148</v>
      </c>
      <c r="O45" s="69" t="s">
        <v>131</v>
      </c>
      <c r="P45" s="69" t="s">
        <v>39</v>
      </c>
      <c r="Q45" s="69" t="s">
        <v>138</v>
      </c>
      <c r="R45" s="57" t="s">
        <v>40</v>
      </c>
      <c r="S45" s="57" t="s">
        <v>41</v>
      </c>
      <c r="T45" s="57" t="s">
        <v>149</v>
      </c>
      <c r="U45" s="72"/>
      <c r="V45" s="57" t="s">
        <v>42</v>
      </c>
      <c r="W45" s="57" t="s">
        <v>43</v>
      </c>
      <c r="X45" s="57" t="s">
        <v>139</v>
      </c>
      <c r="Y45" s="57" t="s">
        <v>44</v>
      </c>
      <c r="Z45" s="57" t="s">
        <v>45</v>
      </c>
      <c r="AA45" s="57" t="s">
        <v>140</v>
      </c>
      <c r="AB45" s="57" t="s">
        <v>121</v>
      </c>
      <c r="AC45" s="57" t="s">
        <v>122</v>
      </c>
      <c r="AD45" s="57" t="s">
        <v>141</v>
      </c>
    </row>
    <row r="46" spans="1:30" x14ac:dyDescent="0.25">
      <c r="A46" s="55"/>
      <c r="B46" s="11"/>
      <c r="C46" s="11" t="s">
        <v>190</v>
      </c>
      <c r="D46" s="11"/>
      <c r="E46" s="157">
        <v>0</v>
      </c>
      <c r="F46" s="11">
        <v>0</v>
      </c>
      <c r="G46" s="222">
        <f>ROUND(IFERROR(I46/J46,0),2)</f>
        <v>0</v>
      </c>
      <c r="H46" s="161">
        <v>0</v>
      </c>
      <c r="I46" s="222">
        <f>IFERROR(H46/F46,0)</f>
        <v>0</v>
      </c>
      <c r="J46" s="11">
        <v>0</v>
      </c>
      <c r="L46" s="11">
        <v>0</v>
      </c>
      <c r="M46" s="161">
        <v>0</v>
      </c>
      <c r="N46" s="229">
        <f t="shared" ref="N46" si="81">IFERROR(M46/L46,0)</f>
        <v>0</v>
      </c>
      <c r="O46" s="11" t="s">
        <v>189</v>
      </c>
      <c r="P46" s="11" t="s">
        <v>189</v>
      </c>
      <c r="Q46" s="11" t="s">
        <v>189</v>
      </c>
      <c r="R46" s="11" t="s">
        <v>189</v>
      </c>
      <c r="S46" s="11" t="s">
        <v>189</v>
      </c>
      <c r="T46" s="11" t="s">
        <v>189</v>
      </c>
      <c r="V46" s="11">
        <v>1</v>
      </c>
      <c r="W46" s="161">
        <v>126.85</v>
      </c>
      <c r="X46" s="222">
        <f t="shared" ref="X46:X53" si="82">IFERROR(W46/V46,0)</f>
        <v>126.85</v>
      </c>
      <c r="Y46" s="11">
        <v>0</v>
      </c>
      <c r="Z46" s="161">
        <v>0</v>
      </c>
      <c r="AA46" s="222">
        <v>0</v>
      </c>
      <c r="AB46" s="11">
        <v>0</v>
      </c>
      <c r="AC46" s="161">
        <v>0</v>
      </c>
      <c r="AD46" s="222">
        <f>IFERROR(AC46/AB46,0)</f>
        <v>0</v>
      </c>
    </row>
    <row r="47" spans="1:30" x14ac:dyDescent="0.25">
      <c r="A47" s="55"/>
      <c r="B47" s="11"/>
      <c r="C47" s="11" t="s">
        <v>190</v>
      </c>
      <c r="D47" s="11"/>
      <c r="E47" s="157" t="s">
        <v>241</v>
      </c>
      <c r="F47" s="11">
        <v>0</v>
      </c>
      <c r="G47" s="223">
        <f t="shared" ref="G47" si="83">ROUND(IFERROR(I47/J47,0),2)</f>
        <v>0</v>
      </c>
      <c r="H47" s="160">
        <v>0</v>
      </c>
      <c r="I47" s="223">
        <f t="shared" ref="I47" si="84">IFERROR(H47/F47,0)</f>
        <v>0</v>
      </c>
      <c r="J47" s="11">
        <v>0</v>
      </c>
      <c r="L47" s="11">
        <v>0</v>
      </c>
      <c r="M47" s="160">
        <v>0</v>
      </c>
      <c r="N47" s="223">
        <f t="shared" ref="N47" si="85">IFERROR(M47/L47,0)</f>
        <v>0</v>
      </c>
      <c r="O47" s="11" t="s">
        <v>189</v>
      </c>
      <c r="P47" s="11" t="s">
        <v>189</v>
      </c>
      <c r="Q47" s="11" t="s">
        <v>189</v>
      </c>
      <c r="R47" s="11" t="s">
        <v>189</v>
      </c>
      <c r="S47" s="11" t="s">
        <v>189</v>
      </c>
      <c r="T47" s="11" t="s">
        <v>189</v>
      </c>
      <c r="V47" s="11">
        <v>0</v>
      </c>
      <c r="W47" s="160">
        <v>0</v>
      </c>
      <c r="X47" s="223">
        <f t="shared" si="82"/>
        <v>0</v>
      </c>
      <c r="Y47" s="11">
        <v>0</v>
      </c>
      <c r="Z47" s="160">
        <v>0</v>
      </c>
      <c r="AA47" s="223">
        <v>0</v>
      </c>
      <c r="AB47" s="11">
        <v>0</v>
      </c>
      <c r="AC47" s="160">
        <v>0</v>
      </c>
      <c r="AD47" s="223">
        <f t="shared" ref="AD47" si="86">IFERROR(AC47/AB47,0)</f>
        <v>0</v>
      </c>
    </row>
    <row r="48" spans="1:30" x14ac:dyDescent="0.25">
      <c r="A48" s="55"/>
      <c r="B48" s="11"/>
      <c r="C48" s="11" t="s">
        <v>190</v>
      </c>
      <c r="D48" s="11"/>
      <c r="E48" s="157" t="s">
        <v>247</v>
      </c>
      <c r="F48" s="11">
        <v>0</v>
      </c>
      <c r="G48" s="223">
        <f t="shared" ref="G48:G51" si="87">ROUND(IFERROR(I48/J48,0),2)</f>
        <v>0</v>
      </c>
      <c r="H48" s="160">
        <v>0</v>
      </c>
      <c r="I48" s="223">
        <f t="shared" ref="I48:I51" si="88">IFERROR(H48/F48,0)</f>
        <v>0</v>
      </c>
      <c r="J48" s="11">
        <v>0</v>
      </c>
      <c r="L48" s="11">
        <v>0</v>
      </c>
      <c r="M48" s="160">
        <v>0</v>
      </c>
      <c r="N48" s="223">
        <f t="shared" ref="N48:N51" si="89">IFERROR(M48/L48,0)</f>
        <v>0</v>
      </c>
      <c r="O48" s="11" t="s">
        <v>189</v>
      </c>
      <c r="P48" s="11" t="s">
        <v>189</v>
      </c>
      <c r="Q48" s="11" t="s">
        <v>189</v>
      </c>
      <c r="R48" s="11" t="s">
        <v>189</v>
      </c>
      <c r="S48" s="11" t="s">
        <v>189</v>
      </c>
      <c r="T48" s="11" t="s">
        <v>189</v>
      </c>
      <c r="V48" s="11">
        <v>9</v>
      </c>
      <c r="W48" s="160">
        <v>9594.7099999999991</v>
      </c>
      <c r="X48" s="223">
        <f t="shared" ref="X48:X51" si="90">IFERROR(W48/V48,0)</f>
        <v>1066.0788888888887</v>
      </c>
      <c r="Y48" s="11">
        <v>0</v>
      </c>
      <c r="Z48" s="160">
        <v>0</v>
      </c>
      <c r="AA48" s="223">
        <v>0</v>
      </c>
      <c r="AB48" s="11">
        <v>0</v>
      </c>
      <c r="AC48" s="160">
        <v>0</v>
      </c>
      <c r="AD48" s="223">
        <f t="shared" ref="AD48:AD51" si="91">IFERROR(AC48/AB48,0)</f>
        <v>0</v>
      </c>
    </row>
    <row r="49" spans="1:30" x14ac:dyDescent="0.25">
      <c r="A49" s="55"/>
      <c r="B49" s="11"/>
      <c r="C49" s="11" t="s">
        <v>190</v>
      </c>
      <c r="D49" s="11"/>
      <c r="E49" s="157" t="s">
        <v>248</v>
      </c>
      <c r="F49" s="11">
        <v>0</v>
      </c>
      <c r="G49" s="223">
        <f t="shared" ref="G49:G50" si="92">ROUND(IFERROR(I49/J49,0),2)</f>
        <v>0</v>
      </c>
      <c r="H49" s="160">
        <v>0</v>
      </c>
      <c r="I49" s="223">
        <f t="shared" ref="I49:I50" si="93">IFERROR(H49/F49,0)</f>
        <v>0</v>
      </c>
      <c r="J49" s="11">
        <v>0</v>
      </c>
      <c r="L49" s="11">
        <v>0</v>
      </c>
      <c r="M49" s="160">
        <v>0</v>
      </c>
      <c r="N49" s="223">
        <f t="shared" ref="N49:N50" si="94">IFERROR(M49/L49,0)</f>
        <v>0</v>
      </c>
      <c r="O49" s="11" t="s">
        <v>189</v>
      </c>
      <c r="P49" s="11" t="s">
        <v>189</v>
      </c>
      <c r="Q49" s="11" t="s">
        <v>189</v>
      </c>
      <c r="R49" s="11" t="s">
        <v>189</v>
      </c>
      <c r="S49" s="11" t="s">
        <v>189</v>
      </c>
      <c r="T49" s="11" t="s">
        <v>189</v>
      </c>
      <c r="V49" s="11">
        <v>8</v>
      </c>
      <c r="W49" s="160">
        <v>715.32</v>
      </c>
      <c r="X49" s="223">
        <f t="shared" ref="X49:X50" si="95">IFERROR(W49/V49,0)</f>
        <v>89.415000000000006</v>
      </c>
      <c r="Y49" s="11">
        <v>0</v>
      </c>
      <c r="Z49" s="160">
        <v>0</v>
      </c>
      <c r="AA49" s="223">
        <v>0</v>
      </c>
      <c r="AB49" s="11">
        <v>0</v>
      </c>
      <c r="AC49" s="160">
        <v>0</v>
      </c>
      <c r="AD49" s="223">
        <f t="shared" ref="AD49:AD50" si="96">IFERROR(AC49/AB49,0)</f>
        <v>0</v>
      </c>
    </row>
    <row r="50" spans="1:30" x14ac:dyDescent="0.25">
      <c r="A50" s="55"/>
      <c r="B50" s="11"/>
      <c r="C50" s="11" t="s">
        <v>190</v>
      </c>
      <c r="D50" s="11"/>
      <c r="E50" s="157" t="s">
        <v>249</v>
      </c>
      <c r="F50" s="11">
        <v>0</v>
      </c>
      <c r="G50" s="223">
        <f t="shared" si="92"/>
        <v>0</v>
      </c>
      <c r="H50" s="160">
        <v>0</v>
      </c>
      <c r="I50" s="223">
        <f t="shared" si="93"/>
        <v>0</v>
      </c>
      <c r="J50" s="11">
        <v>0</v>
      </c>
      <c r="L50" s="11">
        <v>0</v>
      </c>
      <c r="M50" s="160">
        <v>0</v>
      </c>
      <c r="N50" s="223">
        <f t="shared" si="94"/>
        <v>0</v>
      </c>
      <c r="O50" s="11" t="s">
        <v>189</v>
      </c>
      <c r="P50" s="11" t="s">
        <v>189</v>
      </c>
      <c r="Q50" s="11" t="s">
        <v>189</v>
      </c>
      <c r="R50" s="11" t="s">
        <v>189</v>
      </c>
      <c r="S50" s="11" t="s">
        <v>189</v>
      </c>
      <c r="T50" s="11" t="s">
        <v>189</v>
      </c>
      <c r="V50" s="11">
        <v>1</v>
      </c>
      <c r="W50" s="160">
        <v>2.31</v>
      </c>
      <c r="X50" s="223">
        <f t="shared" si="95"/>
        <v>2.31</v>
      </c>
      <c r="Y50" s="11">
        <v>0</v>
      </c>
      <c r="Z50" s="160">
        <v>0</v>
      </c>
      <c r="AA50" s="223">
        <v>0</v>
      </c>
      <c r="AB50" s="11">
        <v>0</v>
      </c>
      <c r="AC50" s="160">
        <v>0</v>
      </c>
      <c r="AD50" s="223">
        <f t="shared" si="96"/>
        <v>0</v>
      </c>
    </row>
    <row r="51" spans="1:30" x14ac:dyDescent="0.25">
      <c r="A51" s="55"/>
      <c r="B51" s="11"/>
      <c r="C51" s="11" t="s">
        <v>190</v>
      </c>
      <c r="D51" s="11"/>
      <c r="E51" s="157" t="s">
        <v>251</v>
      </c>
      <c r="F51" s="11">
        <v>0</v>
      </c>
      <c r="G51" s="223">
        <f t="shared" si="87"/>
        <v>0</v>
      </c>
      <c r="H51" s="160">
        <v>0</v>
      </c>
      <c r="I51" s="223">
        <f t="shared" si="88"/>
        <v>0</v>
      </c>
      <c r="J51" s="11">
        <v>0</v>
      </c>
      <c r="L51" s="11">
        <v>0</v>
      </c>
      <c r="M51" s="160">
        <v>0</v>
      </c>
      <c r="N51" s="223">
        <f t="shared" si="89"/>
        <v>0</v>
      </c>
      <c r="O51" s="11" t="s">
        <v>189</v>
      </c>
      <c r="P51" s="11" t="s">
        <v>189</v>
      </c>
      <c r="Q51" s="11" t="s">
        <v>189</v>
      </c>
      <c r="R51" s="11" t="s">
        <v>189</v>
      </c>
      <c r="S51" s="11" t="s">
        <v>189</v>
      </c>
      <c r="T51" s="11" t="s">
        <v>189</v>
      </c>
      <c r="V51" s="11">
        <v>13</v>
      </c>
      <c r="W51" s="160">
        <v>1542.07</v>
      </c>
      <c r="X51" s="223">
        <f t="shared" si="90"/>
        <v>118.62076923076923</v>
      </c>
      <c r="Y51" s="11">
        <v>0</v>
      </c>
      <c r="Z51" s="160">
        <v>0</v>
      </c>
      <c r="AA51" s="223">
        <v>0</v>
      </c>
      <c r="AB51" s="11">
        <v>0</v>
      </c>
      <c r="AC51" s="160">
        <v>0</v>
      </c>
      <c r="AD51" s="223">
        <f t="shared" si="91"/>
        <v>0</v>
      </c>
    </row>
    <row r="52" spans="1:30" x14ac:dyDescent="0.25">
      <c r="A52" s="55"/>
      <c r="B52" s="11"/>
      <c r="C52" s="11" t="s">
        <v>190</v>
      </c>
      <c r="D52" s="11"/>
      <c r="E52" s="157" t="s">
        <v>252</v>
      </c>
      <c r="F52" s="11">
        <v>0</v>
      </c>
      <c r="G52" s="223">
        <f t="shared" ref="G52:G53" si="97">ROUND(IFERROR(I52/J52,0),2)</f>
        <v>0</v>
      </c>
      <c r="H52" s="160">
        <v>0</v>
      </c>
      <c r="I52" s="223">
        <f t="shared" ref="I52:I53" si="98">IFERROR(H52/F52,0)</f>
        <v>0</v>
      </c>
      <c r="J52" s="11">
        <v>0</v>
      </c>
      <c r="L52" s="11">
        <v>0</v>
      </c>
      <c r="M52" s="160">
        <v>0</v>
      </c>
      <c r="N52" s="223">
        <f t="shared" ref="N52:N53" si="99">IFERROR(M52/L52,0)</f>
        <v>0</v>
      </c>
      <c r="O52" s="11" t="s">
        <v>189</v>
      </c>
      <c r="P52" s="11" t="s">
        <v>189</v>
      </c>
      <c r="Q52" s="11" t="s">
        <v>189</v>
      </c>
      <c r="R52" s="11" t="s">
        <v>189</v>
      </c>
      <c r="S52" s="11" t="s">
        <v>189</v>
      </c>
      <c r="T52" s="11" t="s">
        <v>189</v>
      </c>
      <c r="V52" s="11">
        <v>192</v>
      </c>
      <c r="W52" s="160">
        <v>31836.25</v>
      </c>
      <c r="X52" s="223">
        <f t="shared" si="82"/>
        <v>165.81380208333334</v>
      </c>
      <c r="Y52" s="11">
        <v>0</v>
      </c>
      <c r="Z52" s="160">
        <v>0</v>
      </c>
      <c r="AA52" s="223">
        <v>0</v>
      </c>
      <c r="AB52" s="11">
        <v>2</v>
      </c>
      <c r="AC52" s="160">
        <v>-4582.08</v>
      </c>
      <c r="AD52" s="223">
        <f t="shared" ref="AD52:AD53" si="100">IFERROR(AC52/AB52,0)</f>
        <v>-2291.04</v>
      </c>
    </row>
    <row r="53" spans="1:30" x14ac:dyDescent="0.25">
      <c r="A53" s="55"/>
      <c r="B53" s="11"/>
      <c r="C53" s="11" t="s">
        <v>190</v>
      </c>
      <c r="D53" s="11"/>
      <c r="E53" s="157" t="s">
        <v>253</v>
      </c>
      <c r="F53" s="11">
        <v>0</v>
      </c>
      <c r="G53" s="223">
        <f t="shared" si="97"/>
        <v>0</v>
      </c>
      <c r="H53" s="160">
        <v>0</v>
      </c>
      <c r="I53" s="223">
        <f t="shared" si="98"/>
        <v>0</v>
      </c>
      <c r="J53" s="11">
        <v>0</v>
      </c>
      <c r="L53" s="11">
        <v>0</v>
      </c>
      <c r="M53" s="160">
        <v>0</v>
      </c>
      <c r="N53" s="223">
        <f t="shared" si="99"/>
        <v>0</v>
      </c>
      <c r="O53" s="11" t="s">
        <v>189</v>
      </c>
      <c r="P53" s="11" t="s">
        <v>189</v>
      </c>
      <c r="Q53" s="11" t="s">
        <v>189</v>
      </c>
      <c r="R53" s="11" t="s">
        <v>189</v>
      </c>
      <c r="S53" s="11" t="s">
        <v>189</v>
      </c>
      <c r="T53" s="11" t="s">
        <v>189</v>
      </c>
      <c r="V53" s="11">
        <v>6</v>
      </c>
      <c r="W53" s="160">
        <v>4914.3599999999997</v>
      </c>
      <c r="X53" s="223">
        <f t="shared" si="82"/>
        <v>819.06</v>
      </c>
      <c r="Y53" s="11">
        <v>0</v>
      </c>
      <c r="Z53" s="160">
        <v>0</v>
      </c>
      <c r="AA53" s="223">
        <v>0</v>
      </c>
      <c r="AB53" s="11">
        <v>0</v>
      </c>
      <c r="AC53" s="160">
        <v>0</v>
      </c>
      <c r="AD53" s="223">
        <f t="shared" si="100"/>
        <v>0</v>
      </c>
    </row>
    <row r="54" spans="1:30" ht="15.75" thickBot="1" x14ac:dyDescent="0.3">
      <c r="A54" s="55"/>
      <c r="B54" s="11"/>
      <c r="C54" s="11"/>
      <c r="D54" s="11"/>
      <c r="E54" s="11"/>
      <c r="F54" s="11"/>
      <c r="G54" s="227"/>
      <c r="H54" s="11"/>
      <c r="I54" s="227"/>
      <c r="J54" s="11"/>
      <c r="L54" s="11"/>
      <c r="M54" s="11"/>
      <c r="N54" s="227"/>
      <c r="O54" s="11"/>
      <c r="P54" s="11"/>
      <c r="Q54" s="11"/>
      <c r="R54" s="11"/>
      <c r="S54" s="11"/>
      <c r="T54" s="11"/>
      <c r="V54" s="11"/>
      <c r="W54" s="11"/>
      <c r="X54" s="227"/>
      <c r="Y54" s="11"/>
      <c r="Z54" s="11"/>
      <c r="AA54" s="227"/>
      <c r="AB54" s="11"/>
      <c r="AC54" s="11"/>
      <c r="AD54" s="227"/>
    </row>
    <row r="55" spans="1:30" ht="15.75" thickBot="1" x14ac:dyDescent="0.3">
      <c r="A55" s="55"/>
      <c r="B55" s="93" t="s">
        <v>124</v>
      </c>
      <c r="C55" s="100"/>
      <c r="D55" s="100"/>
      <c r="E55" s="100"/>
      <c r="F55" s="173">
        <f>SUM(F46:F54)</f>
        <v>0</v>
      </c>
      <c r="G55" s="225">
        <f>IFERROR(AVERAGEIF(G46:G53,"&gt;0"),0)</f>
        <v>0</v>
      </c>
      <c r="H55" s="163">
        <f>IFERROR(AVERAGEIF(H46:H53,"&gt;0"),0)</f>
        <v>0</v>
      </c>
      <c r="I55" s="225">
        <f>IFERROR(AVERAGEIF(I46:I53,"&gt;0"),0)</f>
        <v>0</v>
      </c>
      <c r="J55" s="164">
        <f>IFERROR(AVERAGEIF(J46:J53,"&gt;0"),0)</f>
        <v>0</v>
      </c>
      <c r="L55" s="209">
        <f>SUM(L46:L54)</f>
        <v>0</v>
      </c>
      <c r="M55" s="203">
        <f>SUM(M46:M54)</f>
        <v>0</v>
      </c>
      <c r="N55" s="225">
        <f>IFERROR(AVERAGEIF(N46:N54,"&gt;0"),0)</f>
        <v>0</v>
      </c>
      <c r="O55" s="95" t="s">
        <v>189</v>
      </c>
      <c r="P55" s="95" t="s">
        <v>189</v>
      </c>
      <c r="Q55" s="99" t="s">
        <v>189</v>
      </c>
      <c r="R55" s="95" t="s">
        <v>189</v>
      </c>
      <c r="S55" s="95" t="s">
        <v>189</v>
      </c>
      <c r="T55" s="99" t="s">
        <v>189</v>
      </c>
      <c r="V55" s="209">
        <f>SUM(V46:V54)</f>
        <v>230</v>
      </c>
      <c r="W55" s="203">
        <f>SUM(W46:W54)</f>
        <v>48731.869999999995</v>
      </c>
      <c r="X55" s="225">
        <f>IFERROR(AVERAGEIF(X46:X54,"&gt;0"),0)</f>
        <v>341.16406574328443</v>
      </c>
      <c r="Y55" s="173">
        <v>0</v>
      </c>
      <c r="Z55" s="203">
        <v>0</v>
      </c>
      <c r="AA55" s="225">
        <v>0</v>
      </c>
      <c r="AB55" s="173">
        <f>SUM(AB46:AB54)</f>
        <v>2</v>
      </c>
      <c r="AC55" s="203">
        <f>SUM(AC46:AC54)</f>
        <v>-4582.08</v>
      </c>
      <c r="AD55" s="226">
        <f>IFERROR(AVERAGEIF(AD46:AD54,"&lt;0"),0)</f>
        <v>-2291.04</v>
      </c>
    </row>
    <row r="56" spans="1:30" s="4" customFormat="1" ht="12.75" x14ac:dyDescent="0.2">
      <c r="L56" s="50"/>
      <c r="V56" s="50"/>
    </row>
    <row r="57" spans="1:30" ht="76.5" x14ac:dyDescent="0.25">
      <c r="A57" s="55" t="str">
        <f>A23</f>
        <v>December, 2023</v>
      </c>
      <c r="B57" s="56" t="s">
        <v>142</v>
      </c>
      <c r="C57" s="56" t="s">
        <v>16</v>
      </c>
      <c r="D57" s="56" t="s">
        <v>104</v>
      </c>
      <c r="E57" s="56" t="s">
        <v>17</v>
      </c>
      <c r="F57" s="69" t="s">
        <v>35</v>
      </c>
      <c r="G57" s="69" t="s">
        <v>110</v>
      </c>
      <c r="H57" s="69" t="s">
        <v>126</v>
      </c>
      <c r="I57" s="69" t="s">
        <v>36</v>
      </c>
      <c r="J57" s="69" t="s">
        <v>127</v>
      </c>
      <c r="K57" s="71"/>
      <c r="L57" s="69" t="s">
        <v>37</v>
      </c>
      <c r="M57" s="69" t="s">
        <v>38</v>
      </c>
      <c r="N57" s="69" t="s">
        <v>148</v>
      </c>
      <c r="O57" s="69" t="s">
        <v>131</v>
      </c>
      <c r="P57" s="69" t="s">
        <v>39</v>
      </c>
      <c r="Q57" s="69" t="s">
        <v>138</v>
      </c>
      <c r="R57" s="57" t="s">
        <v>40</v>
      </c>
      <c r="S57" s="57" t="s">
        <v>41</v>
      </c>
      <c r="T57" s="57" t="s">
        <v>149</v>
      </c>
      <c r="U57" s="72"/>
      <c r="V57" s="57" t="s">
        <v>42</v>
      </c>
      <c r="W57" s="57" t="s">
        <v>43</v>
      </c>
      <c r="X57" s="57" t="s">
        <v>139</v>
      </c>
      <c r="Y57" s="57" t="s">
        <v>44</v>
      </c>
      <c r="Z57" s="57" t="s">
        <v>45</v>
      </c>
      <c r="AA57" s="57" t="s">
        <v>140</v>
      </c>
      <c r="AB57" s="57" t="s">
        <v>121</v>
      </c>
      <c r="AC57" s="57" t="s">
        <v>122</v>
      </c>
      <c r="AD57" s="57" t="s">
        <v>141</v>
      </c>
    </row>
    <row r="58" spans="1:30" x14ac:dyDescent="0.25">
      <c r="A58" s="55"/>
      <c r="B58" s="11"/>
      <c r="C58" s="11" t="s">
        <v>190</v>
      </c>
      <c r="D58" s="11"/>
      <c r="E58" s="157">
        <v>0</v>
      </c>
      <c r="F58" s="11">
        <v>0</v>
      </c>
      <c r="G58" s="222">
        <f>ROUND(IFERROR(I58/J58,0),2)</f>
        <v>0</v>
      </c>
      <c r="H58" s="161">
        <v>0</v>
      </c>
      <c r="I58" s="222">
        <f>IFERROR(H58/F58,0)</f>
        <v>0</v>
      </c>
      <c r="J58" s="11">
        <v>0</v>
      </c>
      <c r="L58" s="11">
        <v>0</v>
      </c>
      <c r="M58" s="161">
        <v>0</v>
      </c>
      <c r="N58" s="229">
        <f t="shared" ref="N58" si="101">IFERROR(M58/L58,0)</f>
        <v>0</v>
      </c>
      <c r="O58" s="11" t="s">
        <v>189</v>
      </c>
      <c r="P58" s="11" t="s">
        <v>189</v>
      </c>
      <c r="Q58" s="11" t="s">
        <v>189</v>
      </c>
      <c r="R58" s="11" t="s">
        <v>189</v>
      </c>
      <c r="S58" s="11" t="s">
        <v>189</v>
      </c>
      <c r="T58" s="11" t="s">
        <v>189</v>
      </c>
      <c r="V58" s="11">
        <v>0</v>
      </c>
      <c r="W58" s="161">
        <v>0</v>
      </c>
      <c r="X58" s="222">
        <v>0</v>
      </c>
      <c r="Y58" s="11">
        <v>0</v>
      </c>
      <c r="Z58" s="161">
        <v>0</v>
      </c>
      <c r="AA58" s="222">
        <v>0</v>
      </c>
      <c r="AB58" s="11">
        <v>3</v>
      </c>
      <c r="AC58" s="161">
        <v>10.83</v>
      </c>
      <c r="AD58" s="222">
        <f>IFERROR(AC58/AB58,0)</f>
        <v>3.61</v>
      </c>
    </row>
    <row r="59" spans="1:30" x14ac:dyDescent="0.25">
      <c r="A59" s="55"/>
      <c r="B59" s="11"/>
      <c r="C59" s="11" t="s">
        <v>190</v>
      </c>
      <c r="D59" s="11"/>
      <c r="E59" s="157" t="s">
        <v>242</v>
      </c>
      <c r="F59" s="11">
        <v>0</v>
      </c>
      <c r="G59" s="223">
        <f t="shared" ref="G59" si="102">ROUND(IFERROR(I59/J59,0),2)</f>
        <v>0</v>
      </c>
      <c r="H59" s="160">
        <v>0</v>
      </c>
      <c r="I59" s="223">
        <f t="shared" ref="I59" si="103">IFERROR(H59/F59,0)</f>
        <v>0</v>
      </c>
      <c r="J59" s="11">
        <v>0</v>
      </c>
      <c r="L59" s="11">
        <v>0</v>
      </c>
      <c r="M59" s="160">
        <v>0</v>
      </c>
      <c r="N59" s="223">
        <f t="shared" ref="N59" si="104">IFERROR(M59/L59,0)</f>
        <v>0</v>
      </c>
      <c r="O59" s="11" t="s">
        <v>189</v>
      </c>
      <c r="P59" s="11" t="s">
        <v>189</v>
      </c>
      <c r="Q59" s="11" t="s">
        <v>189</v>
      </c>
      <c r="R59" s="11" t="s">
        <v>189</v>
      </c>
      <c r="S59" s="11" t="s">
        <v>189</v>
      </c>
      <c r="T59" s="11" t="s">
        <v>189</v>
      </c>
      <c r="V59" s="11">
        <v>0</v>
      </c>
      <c r="W59" s="160">
        <v>0</v>
      </c>
      <c r="X59" s="223">
        <v>0</v>
      </c>
      <c r="Y59" s="11">
        <v>0</v>
      </c>
      <c r="Z59" s="160">
        <v>0</v>
      </c>
      <c r="AA59" s="223">
        <v>0</v>
      </c>
      <c r="AB59" s="11">
        <v>0</v>
      </c>
      <c r="AC59" s="160">
        <v>0</v>
      </c>
      <c r="AD59" s="223">
        <f t="shared" ref="AD59" si="105">IFERROR(AC59/AB59,0)</f>
        <v>0</v>
      </c>
    </row>
    <row r="60" spans="1:30" x14ac:dyDescent="0.25">
      <c r="A60" s="55"/>
      <c r="B60" s="11"/>
      <c r="C60" s="11" t="s">
        <v>190</v>
      </c>
      <c r="D60" s="11"/>
      <c r="E60" s="157" t="s">
        <v>247</v>
      </c>
      <c r="F60" s="11">
        <v>0</v>
      </c>
      <c r="G60" s="223">
        <f t="shared" ref="G60:G64" si="106">ROUND(IFERROR(I60/J60,0),2)</f>
        <v>0</v>
      </c>
      <c r="H60" s="160">
        <v>0</v>
      </c>
      <c r="I60" s="223">
        <f t="shared" ref="I60:I64" si="107">IFERROR(H60/F60,0)</f>
        <v>0</v>
      </c>
      <c r="J60" s="11">
        <v>0</v>
      </c>
      <c r="L60" s="11">
        <v>0</v>
      </c>
      <c r="M60" s="160">
        <v>0</v>
      </c>
      <c r="N60" s="223">
        <f t="shared" ref="N60:N64" si="108">IFERROR(M60/L60,0)</f>
        <v>0</v>
      </c>
      <c r="O60" s="11" t="s">
        <v>189</v>
      </c>
      <c r="P60" s="11" t="s">
        <v>189</v>
      </c>
      <c r="Q60" s="11" t="s">
        <v>189</v>
      </c>
      <c r="R60" s="11" t="s">
        <v>189</v>
      </c>
      <c r="S60" s="11" t="s">
        <v>189</v>
      </c>
      <c r="T60" s="11" t="s">
        <v>189</v>
      </c>
      <c r="V60" s="11">
        <v>0</v>
      </c>
      <c r="W60" s="160">
        <v>0</v>
      </c>
      <c r="X60" s="223">
        <v>0</v>
      </c>
      <c r="Y60" s="11">
        <v>0</v>
      </c>
      <c r="Z60" s="160">
        <v>0</v>
      </c>
      <c r="AA60" s="223">
        <v>0</v>
      </c>
      <c r="AB60" s="11">
        <v>16</v>
      </c>
      <c r="AC60" s="160">
        <v>8608.99</v>
      </c>
      <c r="AD60" s="223">
        <f t="shared" ref="AD60:AD64" si="109">IFERROR(AC60/AB60,0)</f>
        <v>538.06187499999999</v>
      </c>
    </row>
    <row r="61" spans="1:30" x14ac:dyDescent="0.25">
      <c r="A61" s="55"/>
      <c r="B61" s="11"/>
      <c r="C61" s="11" t="s">
        <v>190</v>
      </c>
      <c r="D61" s="11"/>
      <c r="E61" s="157" t="s">
        <v>248</v>
      </c>
      <c r="F61" s="11">
        <v>0</v>
      </c>
      <c r="G61" s="223">
        <f t="shared" ref="G61" si="110">ROUND(IFERROR(I61/J61,0),2)</f>
        <v>0</v>
      </c>
      <c r="H61" s="160">
        <v>0</v>
      </c>
      <c r="I61" s="223">
        <f t="shared" ref="I61" si="111">IFERROR(H61/F61,0)</f>
        <v>0</v>
      </c>
      <c r="J61" s="11">
        <v>0</v>
      </c>
      <c r="L61" s="11">
        <v>0</v>
      </c>
      <c r="M61" s="160">
        <v>0</v>
      </c>
      <c r="N61" s="223">
        <f t="shared" ref="N61" si="112">IFERROR(M61/L61,0)</f>
        <v>0</v>
      </c>
      <c r="O61" s="11" t="s">
        <v>189</v>
      </c>
      <c r="P61" s="11" t="s">
        <v>189</v>
      </c>
      <c r="Q61" s="11" t="s">
        <v>189</v>
      </c>
      <c r="R61" s="11" t="s">
        <v>189</v>
      </c>
      <c r="S61" s="11" t="s">
        <v>189</v>
      </c>
      <c r="T61" s="11" t="s">
        <v>189</v>
      </c>
      <c r="V61" s="11">
        <v>0</v>
      </c>
      <c r="W61" s="160">
        <v>0</v>
      </c>
      <c r="X61" s="223">
        <v>0</v>
      </c>
      <c r="Y61" s="11">
        <v>0</v>
      </c>
      <c r="Z61" s="160">
        <v>0</v>
      </c>
      <c r="AA61" s="223">
        <v>0</v>
      </c>
      <c r="AB61" s="11">
        <v>1</v>
      </c>
      <c r="AC61" s="160">
        <v>2.29</v>
      </c>
      <c r="AD61" s="223">
        <f t="shared" ref="AD61" si="113">IFERROR(AC61/AB61,0)</f>
        <v>2.29</v>
      </c>
    </row>
    <row r="62" spans="1:30" x14ac:dyDescent="0.25">
      <c r="A62" s="55"/>
      <c r="B62" s="11"/>
      <c r="C62" s="11" t="s">
        <v>190</v>
      </c>
      <c r="D62" s="11"/>
      <c r="E62" s="157" t="s">
        <v>249</v>
      </c>
      <c r="F62" s="11">
        <v>0</v>
      </c>
      <c r="G62" s="223">
        <f t="shared" si="106"/>
        <v>0</v>
      </c>
      <c r="H62" s="160">
        <v>0</v>
      </c>
      <c r="I62" s="223">
        <f t="shared" si="107"/>
        <v>0</v>
      </c>
      <c r="J62" s="11">
        <v>0</v>
      </c>
      <c r="L62" s="11">
        <v>0</v>
      </c>
      <c r="M62" s="160">
        <v>0</v>
      </c>
      <c r="N62" s="223">
        <f t="shared" si="108"/>
        <v>0</v>
      </c>
      <c r="O62" s="11" t="s">
        <v>189</v>
      </c>
      <c r="P62" s="11" t="s">
        <v>189</v>
      </c>
      <c r="Q62" s="11" t="s">
        <v>189</v>
      </c>
      <c r="R62" s="11" t="s">
        <v>189</v>
      </c>
      <c r="S62" s="11" t="s">
        <v>189</v>
      </c>
      <c r="T62" s="11" t="s">
        <v>189</v>
      </c>
      <c r="V62" s="11">
        <v>0</v>
      </c>
      <c r="W62" s="160">
        <v>0</v>
      </c>
      <c r="X62" s="223">
        <v>0</v>
      </c>
      <c r="Y62" s="11">
        <v>0</v>
      </c>
      <c r="Z62" s="160">
        <v>0</v>
      </c>
      <c r="AA62" s="223">
        <v>0</v>
      </c>
      <c r="AB62" s="11">
        <v>0</v>
      </c>
      <c r="AC62" s="160">
        <v>0</v>
      </c>
      <c r="AD62" s="223">
        <f t="shared" si="109"/>
        <v>0</v>
      </c>
    </row>
    <row r="63" spans="1:30" x14ac:dyDescent="0.25">
      <c r="A63" s="55"/>
      <c r="B63" s="11"/>
      <c r="C63" s="11" t="s">
        <v>190</v>
      </c>
      <c r="D63" s="11"/>
      <c r="E63" s="157" t="s">
        <v>251</v>
      </c>
      <c r="F63" s="11">
        <v>0</v>
      </c>
      <c r="G63" s="223">
        <f t="shared" ref="G63" si="114">ROUND(IFERROR(I63/J63,0),2)</f>
        <v>0</v>
      </c>
      <c r="H63" s="160">
        <v>0</v>
      </c>
      <c r="I63" s="223">
        <f t="shared" ref="I63" si="115">IFERROR(H63/F63,0)</f>
        <v>0</v>
      </c>
      <c r="J63" s="11">
        <v>0</v>
      </c>
      <c r="L63" s="11">
        <v>0</v>
      </c>
      <c r="M63" s="160">
        <v>0</v>
      </c>
      <c r="N63" s="223">
        <f t="shared" ref="N63" si="116">IFERROR(M63/L63,0)</f>
        <v>0</v>
      </c>
      <c r="O63" s="11" t="s">
        <v>189</v>
      </c>
      <c r="P63" s="11" t="s">
        <v>189</v>
      </c>
      <c r="Q63" s="11" t="s">
        <v>189</v>
      </c>
      <c r="R63" s="11" t="s">
        <v>189</v>
      </c>
      <c r="S63" s="11" t="s">
        <v>189</v>
      </c>
      <c r="T63" s="11" t="s">
        <v>189</v>
      </c>
      <c r="V63" s="11">
        <v>0</v>
      </c>
      <c r="W63" s="160">
        <v>0</v>
      </c>
      <c r="X63" s="223">
        <v>0</v>
      </c>
      <c r="Y63" s="11">
        <v>0</v>
      </c>
      <c r="Z63" s="160">
        <v>0</v>
      </c>
      <c r="AA63" s="223">
        <v>0</v>
      </c>
      <c r="AB63" s="11">
        <v>9</v>
      </c>
      <c r="AC63" s="160">
        <v>92.44</v>
      </c>
      <c r="AD63" s="223">
        <f t="shared" ref="AD63" si="117">IFERROR(AC63/AB63,0)</f>
        <v>10.271111111111111</v>
      </c>
    </row>
    <row r="64" spans="1:30" x14ac:dyDescent="0.25">
      <c r="A64" s="55"/>
      <c r="B64" s="11"/>
      <c r="C64" s="11" t="s">
        <v>190</v>
      </c>
      <c r="D64" s="11"/>
      <c r="E64" s="157" t="s">
        <v>252</v>
      </c>
      <c r="F64" s="11">
        <v>0</v>
      </c>
      <c r="G64" s="223">
        <f t="shared" si="106"/>
        <v>0</v>
      </c>
      <c r="H64" s="160">
        <v>0</v>
      </c>
      <c r="I64" s="223">
        <f t="shared" si="107"/>
        <v>0</v>
      </c>
      <c r="J64" s="11">
        <v>0</v>
      </c>
      <c r="L64" s="11">
        <v>0</v>
      </c>
      <c r="M64" s="160">
        <v>0</v>
      </c>
      <c r="N64" s="223">
        <f t="shared" si="108"/>
        <v>0</v>
      </c>
      <c r="O64" s="11" t="s">
        <v>189</v>
      </c>
      <c r="P64" s="11" t="s">
        <v>189</v>
      </c>
      <c r="Q64" s="11" t="s">
        <v>189</v>
      </c>
      <c r="R64" s="11" t="s">
        <v>189</v>
      </c>
      <c r="S64" s="11" t="s">
        <v>189</v>
      </c>
      <c r="T64" s="11" t="s">
        <v>189</v>
      </c>
      <c r="V64" s="11">
        <v>0</v>
      </c>
      <c r="W64" s="160">
        <v>0</v>
      </c>
      <c r="X64" s="223">
        <v>0</v>
      </c>
      <c r="Y64" s="11">
        <v>0</v>
      </c>
      <c r="Z64" s="160">
        <v>0</v>
      </c>
      <c r="AA64" s="223">
        <v>0</v>
      </c>
      <c r="AB64" s="11">
        <v>107</v>
      </c>
      <c r="AC64" s="160">
        <v>3298.98</v>
      </c>
      <c r="AD64" s="223">
        <f t="shared" si="109"/>
        <v>30.83158878504673</v>
      </c>
    </row>
    <row r="65" spans="1:30" x14ac:dyDescent="0.25">
      <c r="A65" s="55"/>
      <c r="B65" s="11"/>
      <c r="C65" s="11" t="s">
        <v>190</v>
      </c>
      <c r="D65" s="11"/>
      <c r="E65" s="157" t="s">
        <v>253</v>
      </c>
      <c r="F65" s="11">
        <v>0</v>
      </c>
      <c r="G65" s="223">
        <f t="shared" ref="G65" si="118">ROUND(IFERROR(I65/J65,0),2)</f>
        <v>0</v>
      </c>
      <c r="H65" s="160">
        <v>0</v>
      </c>
      <c r="I65" s="223">
        <f t="shared" ref="I65" si="119">IFERROR(H65/F65,0)</f>
        <v>0</v>
      </c>
      <c r="J65" s="11">
        <v>0</v>
      </c>
      <c r="L65" s="11">
        <v>0</v>
      </c>
      <c r="M65" s="160">
        <v>0</v>
      </c>
      <c r="N65" s="223">
        <f t="shared" ref="N65" si="120">IFERROR(M65/L65,0)</f>
        <v>0</v>
      </c>
      <c r="O65" s="11" t="s">
        <v>189</v>
      </c>
      <c r="P65" s="11" t="s">
        <v>189</v>
      </c>
      <c r="Q65" s="11" t="s">
        <v>189</v>
      </c>
      <c r="R65" s="11" t="s">
        <v>189</v>
      </c>
      <c r="S65" s="11" t="s">
        <v>189</v>
      </c>
      <c r="T65" s="11" t="s">
        <v>189</v>
      </c>
      <c r="V65" s="11">
        <v>0</v>
      </c>
      <c r="W65" s="160">
        <v>0</v>
      </c>
      <c r="X65" s="223">
        <v>0</v>
      </c>
      <c r="Y65" s="11">
        <v>0</v>
      </c>
      <c r="Z65" s="160">
        <v>0</v>
      </c>
      <c r="AA65" s="223">
        <v>0</v>
      </c>
      <c r="AB65" s="11">
        <v>5</v>
      </c>
      <c r="AC65" s="160">
        <v>183.49</v>
      </c>
      <c r="AD65" s="223">
        <f t="shared" ref="AD65" si="121">IFERROR(AC65/AB65,0)</f>
        <v>36.698</v>
      </c>
    </row>
    <row r="66" spans="1:30" ht="15.75" thickBot="1" x14ac:dyDescent="0.3">
      <c r="A66" s="55"/>
      <c r="B66" s="11"/>
      <c r="C66" s="11"/>
      <c r="D66" s="11"/>
      <c r="E66" s="11"/>
      <c r="F66" s="11"/>
      <c r="G66" s="227"/>
      <c r="H66" s="11"/>
      <c r="I66" s="227"/>
      <c r="J66" s="11"/>
      <c r="L66" s="11"/>
      <c r="M66" s="11"/>
      <c r="N66" s="227"/>
      <c r="O66" s="11"/>
      <c r="P66" s="11"/>
      <c r="Q66" s="11"/>
      <c r="R66" s="11"/>
      <c r="S66" s="11"/>
      <c r="T66" s="11"/>
      <c r="V66" s="11"/>
      <c r="W66" s="11"/>
      <c r="X66" s="227"/>
      <c r="Y66" s="11"/>
      <c r="Z66" s="11"/>
      <c r="AA66" s="227"/>
      <c r="AB66" s="11"/>
      <c r="AC66" s="11"/>
      <c r="AD66" s="227"/>
    </row>
    <row r="67" spans="1:30" ht="15.75" thickBot="1" x14ac:dyDescent="0.3">
      <c r="A67" s="5"/>
      <c r="B67" s="93" t="s">
        <v>124</v>
      </c>
      <c r="C67" s="100"/>
      <c r="D67" s="100"/>
      <c r="E67" s="100"/>
      <c r="F67" s="173">
        <f>SUM(F58:F66)</f>
        <v>0</v>
      </c>
      <c r="G67" s="225">
        <f>IFERROR(AVERAGEIF(G58:G66,"&gt;0"),0)</f>
        <v>0</v>
      </c>
      <c r="H67" s="163">
        <f>IFERROR(AVERAGEIF(H58:H66,"&gt;0"),0)</f>
        <v>0</v>
      </c>
      <c r="I67" s="225">
        <f>IFERROR(AVERAGEIF(I58:I66,"&gt;0"),0)</f>
        <v>0</v>
      </c>
      <c r="J67" s="164">
        <f>IFERROR(AVERAGEIF(J58:J66,"&gt;0"),0)</f>
        <v>0</v>
      </c>
      <c r="L67" s="209">
        <f>SUM(L58:L66)</f>
        <v>0</v>
      </c>
      <c r="M67" s="203">
        <f>SUM(M58:M66)</f>
        <v>0</v>
      </c>
      <c r="N67" s="225">
        <f>IFERROR(AVERAGEIF(N58:N66,"&gt;0"),0)</f>
        <v>0</v>
      </c>
      <c r="O67" s="95" t="s">
        <v>189</v>
      </c>
      <c r="P67" s="95" t="s">
        <v>189</v>
      </c>
      <c r="Q67" s="99" t="s">
        <v>189</v>
      </c>
      <c r="R67" s="95" t="s">
        <v>189</v>
      </c>
      <c r="S67" s="95" t="s">
        <v>189</v>
      </c>
      <c r="T67" s="99" t="s">
        <v>189</v>
      </c>
      <c r="V67" s="209">
        <f>SUM(V58:V66)</f>
        <v>0</v>
      </c>
      <c r="W67" s="203">
        <f>SUM(W58:W66)</f>
        <v>0</v>
      </c>
      <c r="X67" s="225">
        <f>IFERROR(AVERAGEIF(X58:X66,"&gt;0"),0)</f>
        <v>0</v>
      </c>
      <c r="Y67" s="173">
        <v>0</v>
      </c>
      <c r="Z67" s="203">
        <v>0</v>
      </c>
      <c r="AA67" s="225">
        <v>0</v>
      </c>
      <c r="AB67" s="173">
        <f>SUM(AB58:AB66)</f>
        <v>141</v>
      </c>
      <c r="AC67" s="203">
        <f>SUM(AC58:AC66)</f>
        <v>12197.02</v>
      </c>
      <c r="AD67" s="226">
        <f>AVERAGEIF(AD58:AD66,"&gt;0")</f>
        <v>103.62709581602631</v>
      </c>
    </row>
    <row r="68" spans="1:30" s="4" customFormat="1" ht="12.75" x14ac:dyDescent="0.2">
      <c r="A68" s="55"/>
      <c r="L68" s="50"/>
      <c r="V68" s="50"/>
    </row>
    <row r="69" spans="1:30" ht="76.5" x14ac:dyDescent="0.25">
      <c r="A69" s="55" t="str">
        <f>A35</f>
        <v>December, 2019</v>
      </c>
      <c r="B69" s="56" t="s">
        <v>142</v>
      </c>
      <c r="C69" s="56" t="s">
        <v>16</v>
      </c>
      <c r="D69" s="56" t="s">
        <v>104</v>
      </c>
      <c r="E69" s="56" t="s">
        <v>17</v>
      </c>
      <c r="F69" s="69" t="s">
        <v>35</v>
      </c>
      <c r="G69" s="69" t="s">
        <v>110</v>
      </c>
      <c r="H69" s="69" t="s">
        <v>126</v>
      </c>
      <c r="I69" s="69" t="s">
        <v>36</v>
      </c>
      <c r="J69" s="69" t="s">
        <v>127</v>
      </c>
      <c r="K69" s="71"/>
      <c r="L69" s="69" t="s">
        <v>37</v>
      </c>
      <c r="M69" s="69" t="s">
        <v>38</v>
      </c>
      <c r="N69" s="69" t="s">
        <v>148</v>
      </c>
      <c r="O69" s="69" t="s">
        <v>131</v>
      </c>
      <c r="P69" s="69" t="s">
        <v>39</v>
      </c>
      <c r="Q69" s="69" t="s">
        <v>138</v>
      </c>
      <c r="R69" s="57" t="s">
        <v>40</v>
      </c>
      <c r="S69" s="57" t="s">
        <v>41</v>
      </c>
      <c r="T69" s="57" t="s">
        <v>149</v>
      </c>
      <c r="U69" s="72"/>
      <c r="V69" s="57" t="s">
        <v>42</v>
      </c>
      <c r="W69" s="57" t="s">
        <v>43</v>
      </c>
      <c r="X69" s="57" t="s">
        <v>139</v>
      </c>
      <c r="Y69" s="57" t="s">
        <v>44</v>
      </c>
      <c r="Z69" s="57" t="s">
        <v>45</v>
      </c>
      <c r="AA69" s="57" t="s">
        <v>140</v>
      </c>
      <c r="AB69" s="57" t="s">
        <v>121</v>
      </c>
      <c r="AC69" s="57" t="s">
        <v>122</v>
      </c>
      <c r="AD69" s="57" t="s">
        <v>141</v>
      </c>
    </row>
    <row r="70" spans="1:30" x14ac:dyDescent="0.25">
      <c r="A70" s="55"/>
      <c r="B70" s="11"/>
      <c r="C70" s="11" t="s">
        <v>190</v>
      </c>
      <c r="D70" s="11"/>
      <c r="E70" s="157" t="s">
        <v>257</v>
      </c>
      <c r="F70" s="11">
        <v>0</v>
      </c>
      <c r="G70" s="222">
        <f>ROUND(IFERROR(I70/J70,0),2)</f>
        <v>0</v>
      </c>
      <c r="H70" s="161">
        <v>0</v>
      </c>
      <c r="I70" s="222">
        <f>IFERROR(H70/F70,0)</f>
        <v>0</v>
      </c>
      <c r="J70" s="11">
        <v>0</v>
      </c>
      <c r="L70" s="11">
        <v>0</v>
      </c>
      <c r="M70" s="161">
        <v>0</v>
      </c>
      <c r="N70" s="229">
        <f t="shared" ref="N70:N72" si="122">IFERROR(M70/L70,0)</f>
        <v>0</v>
      </c>
      <c r="O70" s="11" t="s">
        <v>189</v>
      </c>
      <c r="P70" s="11" t="s">
        <v>189</v>
      </c>
      <c r="Q70" s="11" t="s">
        <v>189</v>
      </c>
      <c r="R70" s="11" t="s">
        <v>189</v>
      </c>
      <c r="S70" s="11" t="s">
        <v>189</v>
      </c>
      <c r="T70" s="11" t="s">
        <v>189</v>
      </c>
      <c r="V70" s="11">
        <v>0</v>
      </c>
      <c r="W70" s="161">
        <v>0</v>
      </c>
      <c r="X70" s="229">
        <f t="shared" ref="X70:X72" si="123">IFERROR(W70/V70,0)</f>
        <v>0</v>
      </c>
      <c r="Y70" s="11">
        <v>0</v>
      </c>
      <c r="Z70" s="161">
        <v>0</v>
      </c>
      <c r="AA70" s="222">
        <v>0</v>
      </c>
      <c r="AB70" s="11">
        <v>0</v>
      </c>
      <c r="AC70" s="161">
        <v>0</v>
      </c>
      <c r="AD70" s="222">
        <f t="shared" ref="AD70:AD75" si="124">IFERROR(AC70/AB70,0)</f>
        <v>0</v>
      </c>
    </row>
    <row r="71" spans="1:30" x14ac:dyDescent="0.25">
      <c r="A71" s="55"/>
      <c r="B71" s="11"/>
      <c r="C71" s="11" t="s">
        <v>190</v>
      </c>
      <c r="D71" s="11"/>
      <c r="E71" s="11" t="s">
        <v>247</v>
      </c>
      <c r="F71" s="11">
        <v>0</v>
      </c>
      <c r="G71" s="223">
        <f t="shared" ref="G71" si="125">ROUND(IFERROR(I71/J71,0),2)</f>
        <v>0</v>
      </c>
      <c r="H71" s="160">
        <v>0</v>
      </c>
      <c r="I71" s="223">
        <f t="shared" ref="I71" si="126">IFERROR(H71/F71,0)</f>
        <v>0</v>
      </c>
      <c r="J71" s="11">
        <v>0</v>
      </c>
      <c r="L71" s="11">
        <v>0</v>
      </c>
      <c r="M71" s="160">
        <v>0</v>
      </c>
      <c r="N71" s="223">
        <f t="shared" ref="N71" si="127">IFERROR(M71/L71,0)</f>
        <v>0</v>
      </c>
      <c r="O71" s="11" t="s">
        <v>189</v>
      </c>
      <c r="P71" s="11" t="s">
        <v>189</v>
      </c>
      <c r="Q71" s="11" t="s">
        <v>189</v>
      </c>
      <c r="R71" s="11" t="s">
        <v>189</v>
      </c>
      <c r="S71" s="11" t="s">
        <v>189</v>
      </c>
      <c r="T71" s="11" t="s">
        <v>189</v>
      </c>
      <c r="V71" s="11">
        <v>0</v>
      </c>
      <c r="W71" s="160">
        <v>0</v>
      </c>
      <c r="X71" s="223">
        <f t="shared" ref="X71" si="128">IFERROR(W71/V71,0)</f>
        <v>0</v>
      </c>
      <c r="Y71" s="11">
        <v>0</v>
      </c>
      <c r="Z71" s="160">
        <v>0</v>
      </c>
      <c r="AA71" s="223">
        <v>0</v>
      </c>
      <c r="AB71" s="11">
        <v>15</v>
      </c>
      <c r="AC71" s="160">
        <v>619.67999999999995</v>
      </c>
      <c r="AD71" s="223">
        <f t="shared" si="124"/>
        <v>41.311999999999998</v>
      </c>
    </row>
    <row r="72" spans="1:30" x14ac:dyDescent="0.25">
      <c r="A72" s="55"/>
      <c r="B72" s="11"/>
      <c r="C72" s="11" t="s">
        <v>190</v>
      </c>
      <c r="D72" s="11"/>
      <c r="E72" s="11" t="s">
        <v>248</v>
      </c>
      <c r="F72" s="11">
        <v>0</v>
      </c>
      <c r="G72" s="223">
        <f t="shared" ref="G72" si="129">ROUND(IFERROR(I72/J72,0),2)</f>
        <v>0</v>
      </c>
      <c r="H72" s="160">
        <v>0</v>
      </c>
      <c r="I72" s="223">
        <f t="shared" ref="I72" si="130">IFERROR(H72/F72,0)</f>
        <v>0</v>
      </c>
      <c r="J72" s="11">
        <v>0</v>
      </c>
      <c r="L72" s="11">
        <v>0</v>
      </c>
      <c r="M72" s="160">
        <v>0</v>
      </c>
      <c r="N72" s="223">
        <f t="shared" si="122"/>
        <v>0</v>
      </c>
      <c r="O72" s="11" t="s">
        <v>189</v>
      </c>
      <c r="P72" s="11" t="s">
        <v>189</v>
      </c>
      <c r="Q72" s="11" t="s">
        <v>189</v>
      </c>
      <c r="R72" s="11" t="s">
        <v>189</v>
      </c>
      <c r="S72" s="11" t="s">
        <v>189</v>
      </c>
      <c r="T72" s="11" t="s">
        <v>189</v>
      </c>
      <c r="V72" s="11">
        <v>0</v>
      </c>
      <c r="W72" s="160">
        <v>0</v>
      </c>
      <c r="X72" s="223">
        <f t="shared" si="123"/>
        <v>0</v>
      </c>
      <c r="Y72" s="11">
        <v>0</v>
      </c>
      <c r="Z72" s="160">
        <v>0</v>
      </c>
      <c r="AA72" s="223">
        <v>0</v>
      </c>
      <c r="AB72" s="11">
        <v>6</v>
      </c>
      <c r="AC72" s="160">
        <v>105.1</v>
      </c>
      <c r="AD72" s="223">
        <f t="shared" si="124"/>
        <v>17.516666666666666</v>
      </c>
    </row>
    <row r="73" spans="1:30" x14ac:dyDescent="0.25">
      <c r="A73" s="55"/>
      <c r="B73" s="11"/>
      <c r="C73" s="11" t="s">
        <v>190</v>
      </c>
      <c r="D73" s="11"/>
      <c r="E73" s="11" t="s">
        <v>251</v>
      </c>
      <c r="F73" s="11">
        <v>0</v>
      </c>
      <c r="G73" s="223">
        <f t="shared" ref="G73:G74" si="131">ROUND(IFERROR(I73/J73,0),2)</f>
        <v>0</v>
      </c>
      <c r="H73" s="160">
        <v>0</v>
      </c>
      <c r="I73" s="223">
        <f t="shared" ref="I73:I74" si="132">IFERROR(H73/F73,0)</f>
        <v>0</v>
      </c>
      <c r="J73" s="11">
        <v>0</v>
      </c>
      <c r="L73" s="11">
        <v>0</v>
      </c>
      <c r="M73" s="160">
        <v>0</v>
      </c>
      <c r="N73" s="223">
        <f t="shared" ref="N73:N74" si="133">IFERROR(M73/L73,0)</f>
        <v>0</v>
      </c>
      <c r="O73" s="11" t="s">
        <v>189</v>
      </c>
      <c r="P73" s="11" t="s">
        <v>189</v>
      </c>
      <c r="Q73" s="11" t="s">
        <v>189</v>
      </c>
      <c r="R73" s="11" t="s">
        <v>189</v>
      </c>
      <c r="S73" s="11" t="s">
        <v>189</v>
      </c>
      <c r="T73" s="11" t="s">
        <v>189</v>
      </c>
      <c r="V73" s="11">
        <v>0</v>
      </c>
      <c r="W73" s="160">
        <v>0</v>
      </c>
      <c r="X73" s="223">
        <f t="shared" ref="X73:X74" si="134">IFERROR(W73/V73,0)</f>
        <v>0</v>
      </c>
      <c r="Y73" s="11">
        <v>0</v>
      </c>
      <c r="Z73" s="160">
        <v>0</v>
      </c>
      <c r="AA73" s="223">
        <v>0</v>
      </c>
      <c r="AB73" s="11">
        <v>4</v>
      </c>
      <c r="AC73" s="160">
        <v>67.75</v>
      </c>
      <c r="AD73" s="223">
        <f t="shared" si="124"/>
        <v>16.9375</v>
      </c>
    </row>
    <row r="74" spans="1:30" x14ac:dyDescent="0.25">
      <c r="A74" s="55"/>
      <c r="B74" s="11"/>
      <c r="C74" s="11" t="s">
        <v>190</v>
      </c>
      <c r="D74" s="11"/>
      <c r="E74" s="11" t="s">
        <v>252</v>
      </c>
      <c r="F74" s="11">
        <v>0</v>
      </c>
      <c r="G74" s="223">
        <f t="shared" si="131"/>
        <v>0</v>
      </c>
      <c r="H74" s="160">
        <v>0</v>
      </c>
      <c r="I74" s="223">
        <f t="shared" si="132"/>
        <v>0</v>
      </c>
      <c r="J74" s="11">
        <v>0</v>
      </c>
      <c r="L74" s="11">
        <v>0</v>
      </c>
      <c r="M74" s="160">
        <v>0</v>
      </c>
      <c r="N74" s="223">
        <f t="shared" si="133"/>
        <v>0</v>
      </c>
      <c r="O74" s="11" t="s">
        <v>189</v>
      </c>
      <c r="P74" s="11" t="s">
        <v>189</v>
      </c>
      <c r="Q74" s="11" t="s">
        <v>189</v>
      </c>
      <c r="R74" s="11" t="s">
        <v>189</v>
      </c>
      <c r="S74" s="11" t="s">
        <v>189</v>
      </c>
      <c r="T74" s="11" t="s">
        <v>189</v>
      </c>
      <c r="V74" s="11">
        <v>3</v>
      </c>
      <c r="W74" s="160">
        <v>9.2799999999999994</v>
      </c>
      <c r="X74" s="223">
        <f t="shared" si="134"/>
        <v>3.0933333333333333</v>
      </c>
      <c r="Y74" s="11">
        <v>0</v>
      </c>
      <c r="Z74" s="160">
        <v>0</v>
      </c>
      <c r="AA74" s="223">
        <v>0</v>
      </c>
      <c r="AB74" s="11">
        <v>130</v>
      </c>
      <c r="AC74" s="160">
        <v>4298.3900000000003</v>
      </c>
      <c r="AD74" s="223">
        <f t="shared" si="124"/>
        <v>33.064538461538461</v>
      </c>
    </row>
    <row r="75" spans="1:30" x14ac:dyDescent="0.25">
      <c r="A75" s="55"/>
      <c r="B75" s="11"/>
      <c r="C75" s="11" t="s">
        <v>190</v>
      </c>
      <c r="D75" s="11"/>
      <c r="E75" s="11" t="s">
        <v>253</v>
      </c>
      <c r="F75" s="11">
        <v>0</v>
      </c>
      <c r="G75" s="223">
        <f t="shared" ref="G75" si="135">ROUND(IFERROR(I75/J75,0),2)</f>
        <v>0</v>
      </c>
      <c r="H75" s="160">
        <v>0</v>
      </c>
      <c r="I75" s="223">
        <f t="shared" ref="I75" si="136">IFERROR(H75/F75,0)</f>
        <v>0</v>
      </c>
      <c r="J75" s="11">
        <v>0</v>
      </c>
      <c r="L75" s="11">
        <v>0</v>
      </c>
      <c r="M75" s="160">
        <v>0</v>
      </c>
      <c r="N75" s="223">
        <f t="shared" ref="N75" si="137">IFERROR(M75/L75,0)</f>
        <v>0</v>
      </c>
      <c r="O75" s="11" t="s">
        <v>189</v>
      </c>
      <c r="P75" s="11" t="s">
        <v>189</v>
      </c>
      <c r="Q75" s="11" t="s">
        <v>189</v>
      </c>
      <c r="R75" s="11" t="s">
        <v>189</v>
      </c>
      <c r="S75" s="11" t="s">
        <v>189</v>
      </c>
      <c r="T75" s="11" t="s">
        <v>189</v>
      </c>
      <c r="V75" s="11">
        <v>0</v>
      </c>
      <c r="W75" s="160">
        <v>0</v>
      </c>
      <c r="X75" s="223">
        <f t="shared" ref="X75" si="138">IFERROR(W75/V75,0)</f>
        <v>0</v>
      </c>
      <c r="Y75" s="11">
        <v>0</v>
      </c>
      <c r="Z75" s="160">
        <v>0</v>
      </c>
      <c r="AA75" s="223">
        <v>0</v>
      </c>
      <c r="AB75" s="11">
        <v>4</v>
      </c>
      <c r="AC75" s="160">
        <v>261.55</v>
      </c>
      <c r="AD75" s="223">
        <f t="shared" si="124"/>
        <v>65.387500000000003</v>
      </c>
    </row>
    <row r="76" spans="1:30" ht="15.75" thickBot="1" x14ac:dyDescent="0.3">
      <c r="A76" s="55"/>
      <c r="B76" s="11"/>
      <c r="C76" s="11"/>
      <c r="D76" s="11"/>
      <c r="E76" s="11"/>
      <c r="F76" s="11"/>
      <c r="G76" s="227"/>
      <c r="H76" s="11"/>
      <c r="I76" s="227"/>
      <c r="J76" s="11"/>
      <c r="L76" s="11"/>
      <c r="M76" s="11"/>
      <c r="N76" s="227"/>
      <c r="O76" s="11"/>
      <c r="P76" s="11"/>
      <c r="Q76" s="11"/>
      <c r="R76" s="11"/>
      <c r="S76" s="11"/>
      <c r="T76" s="11"/>
      <c r="V76" s="11"/>
      <c r="W76" s="11"/>
      <c r="X76" s="227"/>
      <c r="Y76" s="11"/>
      <c r="Z76" s="11"/>
      <c r="AA76" s="227"/>
      <c r="AB76" s="11"/>
      <c r="AC76" s="11"/>
      <c r="AD76" s="227"/>
    </row>
    <row r="77" spans="1:30" ht="15.75" thickBot="1" x14ac:dyDescent="0.3">
      <c r="A77" s="55"/>
      <c r="B77" s="150" t="s">
        <v>124</v>
      </c>
      <c r="C77" s="149"/>
      <c r="D77" s="100"/>
      <c r="E77" s="100"/>
      <c r="F77" s="173">
        <f>SUM(F70:F76)</f>
        <v>0</v>
      </c>
      <c r="G77" s="225">
        <f>IFERROR(AVERAGEIF(G70:G76,"&gt;0"),0)</f>
        <v>0</v>
      </c>
      <c r="H77" s="163">
        <f>IFERROR(AVERAGEIF(H70:H76,"&gt;0"),0)</f>
        <v>0</v>
      </c>
      <c r="I77" s="225">
        <f>IFERROR(AVERAGEIF(I70:I76,"&gt;0"),0)</f>
        <v>0</v>
      </c>
      <c r="J77" s="164">
        <f>IFERROR(AVERAGEIF(J70:J76,"&gt;0"),0)</f>
        <v>0</v>
      </c>
      <c r="L77" s="209">
        <f>SUM(L70:L76)</f>
        <v>0</v>
      </c>
      <c r="M77" s="203">
        <f>SUM(M70:M76)</f>
        <v>0</v>
      </c>
      <c r="N77" s="225">
        <f>IFERROR(AVERAGEIF(N70:N76,"&gt;0"),0)</f>
        <v>0</v>
      </c>
      <c r="O77" s="95" t="s">
        <v>189</v>
      </c>
      <c r="P77" s="95" t="s">
        <v>189</v>
      </c>
      <c r="Q77" s="99" t="s">
        <v>189</v>
      </c>
      <c r="R77" s="95" t="s">
        <v>189</v>
      </c>
      <c r="S77" s="95" t="s">
        <v>189</v>
      </c>
      <c r="T77" s="99" t="s">
        <v>189</v>
      </c>
      <c r="V77" s="210">
        <f>SUM(V70:V76)</f>
        <v>3</v>
      </c>
      <c r="W77" s="172">
        <f>SUM(W70:W76)</f>
        <v>9.2799999999999994</v>
      </c>
      <c r="X77" s="225">
        <f>IFERROR(AVERAGEIF(X70:X76,"&gt;0"),0)</f>
        <v>3.0933333333333333</v>
      </c>
      <c r="Y77" s="173">
        <v>0</v>
      </c>
      <c r="Z77" s="203">
        <v>0</v>
      </c>
      <c r="AA77" s="225">
        <v>0</v>
      </c>
      <c r="AB77" s="173">
        <f>SUM(AB70:AB76)</f>
        <v>159</v>
      </c>
      <c r="AC77" s="203">
        <f>SUM(AC70:AC76)</f>
        <v>5352.47</v>
      </c>
      <c r="AD77" s="226">
        <f>AVERAGEIF(AD70:AD76,"&gt;0")</f>
        <v>34.84364102564102</v>
      </c>
    </row>
    <row r="78" spans="1:30" s="4" customFormat="1" ht="12.75" x14ac:dyDescent="0.2">
      <c r="A78" s="55"/>
    </row>
    <row r="79" spans="1:30" x14ac:dyDescent="0.25">
      <c r="AD79" s="211"/>
    </row>
    <row r="80" spans="1:3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sheetData>
  <mergeCells count="4">
    <mergeCell ref="A2:D2"/>
    <mergeCell ref="L2:N2"/>
    <mergeCell ref="V2:Y2"/>
    <mergeCell ref="L4:S7"/>
  </mergeCells>
  <phoneticPr fontId="20" type="noConversion"/>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XFC19"/>
  <sheetViews>
    <sheetView topLeftCell="A2" zoomScale="80" zoomScaleNormal="80" zoomScalePageLayoutView="60" workbookViewId="0">
      <selection activeCell="C7" sqref="C7"/>
    </sheetView>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29" t="s">
        <v>93</v>
      </c>
      <c r="W1" s="129"/>
      <c r="X1" s="65"/>
      <c r="Y1" s="65"/>
      <c r="Z1" s="65"/>
      <c r="AA1" s="65"/>
      <c r="AB1" s="5"/>
      <c r="AC1" s="5"/>
      <c r="AD1" s="5"/>
      <c r="AE1" s="5"/>
      <c r="AF1" s="5"/>
      <c r="AG1" s="5"/>
      <c r="AH1" s="5"/>
      <c r="AI1" s="5"/>
      <c r="AJ1" s="5"/>
      <c r="AK1" s="5"/>
      <c r="AL1" s="5"/>
      <c r="AM1" s="5"/>
    </row>
    <row r="2" spans="1:39" s="4" customFormat="1" ht="68.45" customHeight="1" thickBot="1" x14ac:dyDescent="0.25">
      <c r="A2" s="314" t="s">
        <v>90</v>
      </c>
      <c r="B2" s="315"/>
      <c r="C2" s="65"/>
      <c r="D2" s="65"/>
      <c r="I2" s="311" t="s">
        <v>119</v>
      </c>
      <c r="J2" s="312"/>
      <c r="K2" s="313"/>
      <c r="M2" s="314" t="s">
        <v>120</v>
      </c>
      <c r="N2" s="315"/>
      <c r="O2" s="81"/>
      <c r="P2" s="80"/>
      <c r="Q2" s="81"/>
      <c r="R2" s="81"/>
      <c r="S2" s="81"/>
      <c r="T2" s="81"/>
      <c r="V2" s="314" t="s">
        <v>99</v>
      </c>
      <c r="W2" s="315"/>
      <c r="X2" s="65"/>
      <c r="Y2" s="65"/>
      <c r="Z2" s="65"/>
      <c r="AA2" s="65"/>
      <c r="AB2" s="5"/>
      <c r="AC2" s="5"/>
      <c r="AD2" s="5"/>
      <c r="AE2" s="5"/>
      <c r="AF2" s="5"/>
      <c r="AG2" s="5"/>
      <c r="AH2" s="5"/>
      <c r="AI2" s="5"/>
      <c r="AJ2" s="5"/>
      <c r="AK2" s="5"/>
      <c r="AL2" s="5"/>
      <c r="AM2" s="5"/>
    </row>
    <row r="3" spans="1:39" s="4" customFormat="1" ht="12.75" x14ac:dyDescent="0.2">
      <c r="B3" s="151"/>
      <c r="C3" s="152"/>
      <c r="D3" s="15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170</v>
      </c>
      <c r="B4" s="6"/>
      <c r="C4" s="6"/>
      <c r="D4" s="6"/>
      <c r="E4" s="153"/>
      <c r="F4" s="15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68" t="s">
        <v>223</v>
      </c>
      <c r="J5" s="269"/>
      <c r="K5" s="269"/>
      <c r="M5" s="50" t="s">
        <v>224</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2.75" x14ac:dyDescent="0.2">
      <c r="I6" s="268"/>
      <c r="J6" s="269"/>
      <c r="K6" s="269"/>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157</v>
      </c>
      <c r="I7" s="268"/>
      <c r="J7" s="269"/>
      <c r="K7" s="269"/>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3" t="s">
        <v>125</v>
      </c>
      <c r="I9" s="50"/>
      <c r="M9" s="66"/>
      <c r="O9" s="65"/>
      <c r="P9" s="65"/>
      <c r="Q9" s="65"/>
      <c r="R9" s="65"/>
      <c r="S9" s="65"/>
      <c r="T9" s="113" t="s">
        <v>125</v>
      </c>
      <c r="V9" s="66"/>
      <c r="W9" s="65"/>
      <c r="X9" s="65"/>
      <c r="Y9" s="65"/>
      <c r="Z9" s="65"/>
      <c r="AA9" s="65"/>
      <c r="AB9" s="5"/>
      <c r="AC9" s="5"/>
      <c r="AD9" s="5"/>
      <c r="AE9" s="5"/>
      <c r="AF9" s="5"/>
      <c r="AG9" s="5"/>
      <c r="AH9" s="5"/>
      <c r="AI9" s="5"/>
      <c r="AJ9" s="5"/>
      <c r="AK9" s="5"/>
      <c r="AL9" s="5"/>
      <c r="AM9" s="5"/>
    </row>
    <row r="10" spans="1:39" s="4" customFormat="1" ht="12.75" x14ac:dyDescent="0.2">
      <c r="A10" s="130" t="str">
        <f>'DPA''s, Fees'!A10</f>
        <v>City of Elizabeth</v>
      </c>
      <c r="I10" s="50"/>
      <c r="J10" s="80"/>
      <c r="K10" s="113"/>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150000000000006" customHeight="1" x14ac:dyDescent="0.2">
      <c r="A11" s="79" t="s">
        <v>111</v>
      </c>
      <c r="B11" s="67" t="s">
        <v>16</v>
      </c>
      <c r="C11" s="67" t="s">
        <v>104</v>
      </c>
      <c r="D11" s="67" t="s">
        <v>17</v>
      </c>
      <c r="E11" s="67" t="s">
        <v>91</v>
      </c>
      <c r="F11" s="67" t="s">
        <v>92</v>
      </c>
      <c r="G11" s="79" t="s">
        <v>100</v>
      </c>
      <c r="I11" s="105" t="s">
        <v>259</v>
      </c>
      <c r="J11" s="106" t="s">
        <v>260</v>
      </c>
      <c r="K11" s="107" t="s">
        <v>261</v>
      </c>
      <c r="M11" s="105" t="s">
        <v>262</v>
      </c>
      <c r="N11" s="106" t="s">
        <v>144</v>
      </c>
      <c r="O11" s="71"/>
      <c r="P11" s="68" t="s">
        <v>263</v>
      </c>
      <c r="Q11" s="106" t="s">
        <v>144</v>
      </c>
      <c r="R11" s="71"/>
      <c r="S11" s="68" t="s">
        <v>264</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12" t="s">
        <v>202</v>
      </c>
      <c r="B12" s="212" t="s">
        <v>190</v>
      </c>
      <c r="C12" s="212"/>
      <c r="D12" s="212" t="s">
        <v>203</v>
      </c>
      <c r="E12" s="213" t="s">
        <v>204</v>
      </c>
      <c r="F12" s="11"/>
      <c r="G12" s="8"/>
      <c r="I12" s="63"/>
      <c r="J12" s="48"/>
      <c r="K12" s="104" t="s">
        <v>189</v>
      </c>
      <c r="M12" s="63" t="s">
        <v>211</v>
      </c>
      <c r="N12" s="108" t="s">
        <v>211</v>
      </c>
      <c r="P12" s="109" t="s">
        <v>211</v>
      </c>
      <c r="Q12" s="48" t="s">
        <v>211</v>
      </c>
      <c r="S12" s="109" t="s">
        <v>211</v>
      </c>
      <c r="T12" s="48" t="s">
        <v>211</v>
      </c>
      <c r="V12" s="82" t="s">
        <v>216</v>
      </c>
      <c r="W12" s="82"/>
      <c r="X12" s="82"/>
      <c r="Y12" s="82"/>
      <c r="Z12" s="219" t="s">
        <v>217</v>
      </c>
      <c r="AA12" s="65"/>
      <c r="AB12" s="5"/>
      <c r="AC12" s="5"/>
      <c r="AD12" s="5"/>
      <c r="AE12" s="5"/>
      <c r="AF12" s="5"/>
      <c r="AG12" s="5"/>
      <c r="AH12" s="5"/>
      <c r="AI12" s="5"/>
      <c r="AJ12" s="5"/>
      <c r="AK12" s="5"/>
      <c r="AL12" s="5"/>
      <c r="AM12" s="5"/>
    </row>
    <row r="13" spans="1:39" s="4" customFormat="1" ht="79.5" customHeight="1" x14ac:dyDescent="0.25">
      <c r="A13" s="212" t="s">
        <v>205</v>
      </c>
      <c r="B13" s="212" t="s">
        <v>190</v>
      </c>
      <c r="C13" s="212"/>
      <c r="D13" s="212" t="s">
        <v>203</v>
      </c>
      <c r="E13" s="213" t="s">
        <v>207</v>
      </c>
      <c r="F13" s="214" t="s">
        <v>206</v>
      </c>
      <c r="G13" s="8"/>
      <c r="I13" s="63" t="s">
        <v>189</v>
      </c>
      <c r="J13" s="48">
        <v>0</v>
      </c>
      <c r="K13" s="104" t="s">
        <v>189</v>
      </c>
      <c r="M13" s="63">
        <v>0</v>
      </c>
      <c r="N13" s="215">
        <v>0</v>
      </c>
      <c r="P13" s="63">
        <v>0</v>
      </c>
      <c r="Q13" s="215">
        <v>0</v>
      </c>
      <c r="S13" s="63" t="s">
        <v>189</v>
      </c>
      <c r="T13" s="216" t="s">
        <v>189</v>
      </c>
      <c r="V13" s="82" t="s">
        <v>216</v>
      </c>
      <c r="W13" s="82"/>
      <c r="X13" s="82"/>
      <c r="Y13" s="82"/>
      <c r="Z13" s="219" t="s">
        <v>217</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5" t="s">
        <v>124</v>
      </c>
      <c r="B17" s="156"/>
      <c r="C17" s="102"/>
      <c r="D17" s="102"/>
      <c r="E17" s="128"/>
      <c r="F17" s="127"/>
      <c r="G17" s="126"/>
      <c r="I17" s="230" t="str">
        <f>I13</f>
        <v>N/A</v>
      </c>
      <c r="J17" s="235">
        <f>J13</f>
        <v>0</v>
      </c>
      <c r="K17" s="236"/>
      <c r="M17" s="231">
        <f>M13</f>
        <v>0</v>
      </c>
      <c r="N17" s="232">
        <f>N13</f>
        <v>0</v>
      </c>
      <c r="P17" s="233">
        <f>P13</f>
        <v>0</v>
      </c>
      <c r="Q17" s="234">
        <f>Q13</f>
        <v>0</v>
      </c>
      <c r="S17" s="233">
        <v>0</v>
      </c>
      <c r="T17" s="234">
        <v>0</v>
      </c>
      <c r="V17" s="154"/>
      <c r="W17" s="125"/>
      <c r="X17" s="125"/>
      <c r="Y17" s="125"/>
      <c r="Z17" s="124"/>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59999389629810485"/>
  </sheetPr>
  <dimension ref="A1:XFD1048566"/>
  <sheetViews>
    <sheetView zoomScale="85" zoomScaleNormal="85" workbookViewId="0">
      <selection activeCell="B7" sqref="B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11" t="s">
        <v>47</v>
      </c>
      <c r="B2" s="31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170</v>
      </c>
      <c r="B4" s="6"/>
      <c r="C4" s="6"/>
      <c r="D4" s="6"/>
      <c r="E4" s="6"/>
    </row>
    <row r="5" spans="1:16384" s="4" customFormat="1" x14ac:dyDescent="0.2"/>
    <row r="6" spans="1:16384" s="4" customFormat="1" x14ac:dyDescent="0.2">
      <c r="A6" s="4" t="s">
        <v>226</v>
      </c>
    </row>
    <row r="7" spans="1:16384" x14ac:dyDescent="0.2">
      <c r="A7" s="4"/>
      <c r="B7" s="4"/>
      <c r="C7" s="4"/>
      <c r="D7" s="4"/>
    </row>
    <row r="8" spans="1:16384" x14ac:dyDescent="0.2">
      <c r="A8" s="130"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t="s">
        <v>225</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94</v>
      </c>
    </row>
    <row r="2" spans="1:7" x14ac:dyDescent="0.2">
      <c r="A2" s="316" t="s">
        <v>95</v>
      </c>
      <c r="B2" s="317"/>
      <c r="C2" s="317"/>
      <c r="D2" s="317"/>
      <c r="E2" s="317"/>
      <c r="F2" s="317"/>
      <c r="G2" s="318"/>
    </row>
    <row r="3" spans="1:7" x14ac:dyDescent="0.2">
      <c r="A3" s="319"/>
      <c r="B3" s="320"/>
      <c r="C3" s="320"/>
      <c r="D3" s="320"/>
      <c r="E3" s="320"/>
      <c r="F3" s="320"/>
      <c r="G3" s="321"/>
    </row>
    <row r="4" spans="1:7" ht="32.25" customHeight="1" thickBot="1" x14ac:dyDescent="0.25">
      <c r="A4" s="322"/>
      <c r="B4" s="323"/>
      <c r="C4" s="323"/>
      <c r="D4" s="323"/>
      <c r="E4" s="323"/>
      <c r="F4" s="323"/>
      <c r="G4" s="324"/>
    </row>
    <row r="5" spans="1:7" x14ac:dyDescent="0.2">
      <c r="A5" s="111"/>
      <c r="B5" s="111"/>
      <c r="C5" s="111"/>
      <c r="D5" s="111"/>
      <c r="E5" s="111"/>
      <c r="F5" s="111"/>
      <c r="G5" s="111"/>
    </row>
    <row r="6" spans="1:7" x14ac:dyDescent="0.2">
      <c r="A6" s="112"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59999389629810485"/>
  </sheetPr>
  <dimension ref="A1:M47"/>
  <sheetViews>
    <sheetView zoomScale="80" zoomScaleNormal="80" workbookViewId="0">
      <selection activeCell="C35" sqref="C35"/>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82" t="s">
        <v>146</v>
      </c>
      <c r="B2" s="291"/>
      <c r="C2" s="291"/>
      <c r="D2" s="291"/>
      <c r="E2" s="291"/>
      <c r="F2" s="291"/>
      <c r="G2" s="291"/>
      <c r="H2" s="283"/>
      <c r="I2" s="31"/>
      <c r="J2" s="31"/>
      <c r="K2" s="31"/>
      <c r="L2" s="28"/>
      <c r="M2" s="28"/>
    </row>
    <row r="3" spans="1:13" ht="53.25" customHeight="1" thickBot="1" x14ac:dyDescent="0.25">
      <c r="A3" s="286"/>
      <c r="B3" s="293"/>
      <c r="C3" s="293"/>
      <c r="D3" s="293"/>
      <c r="E3" s="293"/>
      <c r="F3" s="293"/>
      <c r="G3" s="293"/>
      <c r="H3" s="287"/>
      <c r="I3" s="31"/>
      <c r="J3" s="31"/>
      <c r="K3" s="31"/>
      <c r="L3" s="28"/>
      <c r="M3" s="28"/>
    </row>
    <row r="4" spans="1:13" ht="15" customHeight="1" x14ac:dyDescent="0.2">
      <c r="A4" s="131"/>
      <c r="B4" s="131"/>
      <c r="C4" s="131"/>
      <c r="D4" s="131"/>
      <c r="E4" s="131"/>
      <c r="F4" s="131"/>
      <c r="G4" s="131"/>
      <c r="H4" s="131"/>
      <c r="I4" s="31"/>
      <c r="J4" s="31"/>
      <c r="K4" s="31"/>
      <c r="L4" s="28"/>
      <c r="M4" s="28"/>
    </row>
    <row r="5" spans="1:13" x14ac:dyDescent="0.2">
      <c r="A5" s="6" t="s">
        <v>184</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185</v>
      </c>
      <c r="C41" s="11"/>
      <c r="D41" s="8"/>
      <c r="E41" s="4"/>
      <c r="F41" s="4"/>
      <c r="G41" s="4"/>
      <c r="H41" s="4"/>
      <c r="I41" s="4"/>
      <c r="J41" s="4"/>
      <c r="K41" s="4"/>
    </row>
    <row r="42" spans="2:11" x14ac:dyDescent="0.2">
      <c r="B42" s="7" t="s">
        <v>186</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219</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4QVSNHSJP2QR-717250858-231</_dlc_DocId>
    <_dlc_DocIdUrl xmlns="00c1cf47-8665-4c73-8994-ff3a5e26da0f">
      <Url>https://amwater.sharepoint.com/sites/sers/NJ/_layouts/15/DocIdRedir.aspx?ID=4QVSNHSJP2QR-717250858-231</Url>
      <Description>4QVSNHSJP2QR-717250858-231</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8C92FE-4666-4B07-A492-82F8ED45B3C2}">
  <ds:schemaRefs>
    <ds:schemaRef ds:uri="http://schemas.microsoft.com/sharepoint/event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customXml/itemProps4.xml><?xml version="1.0" encoding="utf-8"?>
<ds:datastoreItem xmlns:ds="http://schemas.openxmlformats.org/officeDocument/2006/customXml" ds:itemID="{1FC87AD3-E001-4770-AE55-4486AF0824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2025-01-30T17:02:01Z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_dlc_DocIdItemGuid">
    <vt:lpwstr>edefee4e-ec35-4de4-8758-bd9bcbf06c49</vt:lpwstr>
  </property>
</Properties>
</file>