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Delivery\NCRO\Regiondata3\0854_regaffairs\NEW JERSEY DEFERRALS\2024 Deferrals\x RGGI Combined Filing\x Community Solar\x 6-1-2024 Calculations\"/>
    </mc:Choice>
  </mc:AlternateContent>
  <xr:revisionPtr revIDLastSave="0" documentId="13_ncr:1_{4AE62785-8D32-4F81-BF7D-F9CFCBD560F9}" xr6:coauthVersionLast="47" xr6:coauthVersionMax="47" xr10:uidLastSave="{00000000-0000-0000-0000-000000000000}"/>
  <bookViews>
    <workbookView xWindow="1584" yWindow="540" windowWidth="17280" windowHeight="9960" xr2:uid="{DBEF7890-BFF4-44D1-BC4A-F1361E2AF978}"/>
  </bookViews>
  <sheets>
    <sheet name="A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" i="1" l="1"/>
  <c r="Q5" i="1"/>
  <c r="P5" i="1"/>
  <c r="O5" i="1"/>
  <c r="F5" i="1"/>
  <c r="E5" i="1"/>
  <c r="D5" i="1"/>
  <c r="C5" i="1"/>
  <c r="P4" i="1"/>
  <c r="O6" i="1"/>
  <c r="N6" i="1"/>
  <c r="M6" i="1"/>
  <c r="L6" i="1"/>
  <c r="J6" i="1"/>
  <c r="I4" i="1"/>
  <c r="H4" i="1"/>
  <c r="G6" i="1"/>
  <c r="C6" i="1"/>
  <c r="E4" i="1"/>
  <c r="Q7" i="1"/>
  <c r="P7" i="1"/>
  <c r="O7" i="1"/>
  <c r="N7" i="1"/>
  <c r="M7" i="1"/>
  <c r="K7" i="1"/>
  <c r="J7" i="1"/>
  <c r="I7" i="1"/>
  <c r="H7" i="1"/>
  <c r="G7" i="1"/>
  <c r="F7" i="1"/>
  <c r="E7" i="1"/>
  <c r="D7" i="1"/>
  <c r="C7" i="1"/>
  <c r="Q6" i="1"/>
  <c r="P6" i="1"/>
  <c r="F6" i="1"/>
  <c r="E6" i="1"/>
  <c r="D6" i="1"/>
  <c r="N5" i="1"/>
  <c r="M5" i="1"/>
  <c r="L5" i="1"/>
  <c r="K5" i="1"/>
  <c r="J5" i="1"/>
  <c r="I5" i="1"/>
  <c r="H5" i="1"/>
  <c r="G5" i="1"/>
  <c r="O4" i="1"/>
  <c r="N4" i="1"/>
  <c r="M4" i="1"/>
  <c r="L4" i="1"/>
  <c r="K4" i="1"/>
  <c r="J4" i="1"/>
  <c r="I6" i="1" l="1"/>
  <c r="Q4" i="1"/>
  <c r="K6" i="1"/>
  <c r="F4" i="1"/>
  <c r="G4" i="1"/>
  <c r="H6" i="1"/>
  <c r="C4" i="1"/>
  <c r="D4" i="1"/>
</calcChain>
</file>

<file path=xl/sharedStrings.xml><?xml version="1.0" encoding="utf-8"?>
<sst xmlns="http://schemas.openxmlformats.org/spreadsheetml/2006/main" count="53" uniqueCount="37">
  <si>
    <t>Community Solar Rate Summary</t>
  </si>
  <si>
    <t>RESIDENTIAL SERVICE 
(RS)</t>
  </si>
  <si>
    <t>RESIDENTIAL TOU SERVICE
(R-TOU)</t>
  </si>
  <si>
    <t>MONTHLY GENERAL SERVICE - SECONDARY
(MGS-S)
BGS-RSCP Supply</t>
  </si>
  <si>
    <t>MONTHLY GENERAL SERVICE - SECONDARY
(MGS-S)
BGS-CIEP Supply</t>
  </si>
  <si>
    <t xml:space="preserve">MONTHLY GENERAL SERVICE - SECONDARY MASTER METER
(MGS-S) </t>
  </si>
  <si>
    <t>MONTHLY GENERAL SERVICE - PRIMARY
(MGS-P)
BGS-RSCP Supply</t>
  </si>
  <si>
    <t>MONTHLY GENERAL SERVICE - PRIMARY
(MGS-P)
BGS-CIEP Supply</t>
  </si>
  <si>
    <t xml:space="preserve">MONTHLY GENERAL SERVICE - PRIMARY MASTER METER
(MGS-P) </t>
  </si>
  <si>
    <t>ANNUAL GENERAL SERVICE - SECONDARY
(AGS-S)
BGS-RSCP Supply</t>
  </si>
  <si>
    <t>ANNUAL GENERAL SERVICE - SECONDARY
(AGS-S)
BGS-CIEP Supply</t>
  </si>
  <si>
    <t>ANNUAL GENERAL SERVICE - PRIMARY
(AGS-P)
BGS-RSCP Supply</t>
  </si>
  <si>
    <t>ANNUAL GENERAL SERVICE - PRIMARY
(AGS-P)
BGS-CIEP Supply</t>
  </si>
  <si>
    <t>TRANSMISSION GENERAL SERVICE - SUB TRANSMISSION
(TGS-SUB)
BGS-CIEP Supply</t>
  </si>
  <si>
    <t>TRANSMISSION GENERAL SERVICE 
(TGS)
BGS-CIEP Supply</t>
  </si>
  <si>
    <t>DIRECT DISTRIBUTION CONNECTION
(DDC)</t>
  </si>
  <si>
    <t>Summer</t>
  </si>
  <si>
    <t>Delivery</t>
  </si>
  <si>
    <t>Supply</t>
  </si>
  <si>
    <t>Winter</t>
  </si>
  <si>
    <t xml:space="preserve">Delivery </t>
  </si>
  <si>
    <t>Code</t>
  </si>
  <si>
    <t>Summer Delivery</t>
  </si>
  <si>
    <t>Winter Delivery</t>
  </si>
  <si>
    <t>Summer &amp; Winter Delivery</t>
  </si>
  <si>
    <t>Rate Components</t>
  </si>
  <si>
    <r>
      <t xml:space="preserve">Summer Distribution 
</t>
    </r>
    <r>
      <rPr>
        <sz val="8"/>
        <color theme="1"/>
        <rFont val="Calibri"/>
        <family val="2"/>
        <scheme val="minor"/>
      </rPr>
      <t>(class weighted avg)</t>
    </r>
  </si>
  <si>
    <t xml:space="preserve">Winter Distibution
</t>
  </si>
  <si>
    <t>RGGI</t>
  </si>
  <si>
    <t>EDIT</t>
  </si>
  <si>
    <t>CIEP Standby Fee</t>
  </si>
  <si>
    <t>CIP</t>
  </si>
  <si>
    <t>IIP</t>
  </si>
  <si>
    <r>
      <t xml:space="preserve">Summer Supply
</t>
    </r>
    <r>
      <rPr>
        <sz val="9"/>
        <color theme="1"/>
        <rFont val="Calibri"/>
        <family val="2"/>
        <scheme val="minor"/>
      </rPr>
      <t>(class weighted avg)</t>
    </r>
  </si>
  <si>
    <r>
      <t xml:space="preserve">Winter Supply
</t>
    </r>
    <r>
      <rPr>
        <sz val="9"/>
        <color theme="1"/>
        <rFont val="Calibri"/>
        <family val="2"/>
        <scheme val="minor"/>
      </rPr>
      <t>(class weighted avg)</t>
    </r>
  </si>
  <si>
    <t>Note1 :  All rates exclude SUT.  Individual customer rates will vary</t>
  </si>
  <si>
    <t>Note 2: CIEP supply rates are based upon the historical 12 month LMP from January 2022 to December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</si>
</sst>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000_);_(* \(#,##0.000000\);_(* &quot;-&quot;??_);_(@_)"/>
    <numFmt numFmtId="165" formatCode="0.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darkUp">
        <fgColor rgb="FFFFC000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darkUp">
        <fgColor theme="4" tint="0.599963377788628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darkUp">
        <fgColor rgb="FFFFC000"/>
        <bgColor theme="0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5" fillId="0" borderId="6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/>
    </xf>
    <xf numFmtId="0" fontId="7" fillId="2" borderId="5" xfId="0" applyFont="1" applyFill="1" applyBorder="1"/>
    <xf numFmtId="164" fontId="7" fillId="2" borderId="7" xfId="1" applyNumberFormat="1" applyFont="1" applyFill="1" applyBorder="1" applyAlignment="1"/>
    <xf numFmtId="164" fontId="0" fillId="0" borderId="0" xfId="0" applyNumberFormat="1"/>
    <xf numFmtId="0" fontId="7" fillId="3" borderId="8" xfId="0" applyFont="1" applyFill="1" applyBorder="1"/>
    <xf numFmtId="0" fontId="7" fillId="3" borderId="9" xfId="0" applyFont="1" applyFill="1" applyBorder="1"/>
    <xf numFmtId="164" fontId="7" fillId="3" borderId="10" xfId="1" applyNumberFormat="1" applyFont="1" applyFill="1" applyBorder="1" applyAlignment="1"/>
    <xf numFmtId="0" fontId="4" fillId="4" borderId="4" xfId="0" applyFont="1" applyFill="1" applyBorder="1" applyAlignment="1">
      <alignment horizontal="right"/>
    </xf>
    <xf numFmtId="0" fontId="7" fillId="4" borderId="5" xfId="0" applyFont="1" applyFill="1" applyBorder="1"/>
    <xf numFmtId="164" fontId="7" fillId="4" borderId="11" xfId="1" applyNumberFormat="1" applyFont="1" applyFill="1" applyBorder="1" applyAlignment="1"/>
    <xf numFmtId="0" fontId="7" fillId="5" borderId="8" xfId="0" applyFont="1" applyFill="1" applyBorder="1"/>
    <xf numFmtId="0" fontId="7" fillId="5" borderId="9" xfId="0" applyFont="1" applyFill="1" applyBorder="1"/>
    <xf numFmtId="164" fontId="7" fillId="5" borderId="10" xfId="1" applyNumberFormat="1" applyFont="1" applyFill="1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64" fontId="7" fillId="0" borderId="5" xfId="1" applyNumberFormat="1" applyFont="1" applyFill="1" applyBorder="1" applyAlignment="1"/>
    <xf numFmtId="0" fontId="7" fillId="2" borderId="15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6" xfId="0" applyFont="1" applyFill="1" applyBorder="1" applyAlignment="1">
      <alignment horizontal="center"/>
    </xf>
    <xf numFmtId="164" fontId="7" fillId="0" borderId="0" xfId="1" applyNumberFormat="1" applyFont="1" applyFill="1" applyBorder="1" applyAlignment="1"/>
    <xf numFmtId="0" fontId="7" fillId="4" borderId="15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/>
    </xf>
    <xf numFmtId="43" fontId="2" fillId="2" borderId="7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15" xfId="0" applyFont="1" applyFill="1" applyBorder="1" applyAlignment="1">
      <alignment horizontal="left" vertical="top" wrapText="1"/>
    </xf>
    <xf numFmtId="0" fontId="2" fillId="4" borderId="16" xfId="0" applyFont="1" applyFill="1" applyBorder="1" applyAlignment="1">
      <alignment horizontal="left" vertical="top"/>
    </xf>
    <xf numFmtId="0" fontId="2" fillId="4" borderId="11" xfId="0" applyFont="1" applyFill="1" applyBorder="1" applyAlignment="1">
      <alignment vertical="center"/>
    </xf>
    <xf numFmtId="43" fontId="2" fillId="4" borderId="11" xfId="1" applyFont="1" applyFill="1" applyBorder="1" applyAlignment="1">
      <alignment vertical="center"/>
    </xf>
    <xf numFmtId="0" fontId="2" fillId="6" borderId="15" xfId="0" applyFont="1" applyFill="1" applyBorder="1" applyAlignment="1">
      <alignment horizontal="left"/>
    </xf>
    <xf numFmtId="0" fontId="2" fillId="6" borderId="16" xfId="0" applyFont="1" applyFill="1" applyBorder="1" applyAlignment="1">
      <alignment horizontal="left"/>
    </xf>
    <xf numFmtId="164" fontId="2" fillId="6" borderId="11" xfId="1" applyNumberFormat="1" applyFont="1" applyFill="1" applyBorder="1" applyAlignment="1">
      <alignment vertical="center"/>
    </xf>
    <xf numFmtId="164" fontId="2" fillId="6" borderId="11" xfId="1" applyNumberFormat="1" applyFont="1" applyFill="1" applyBorder="1"/>
    <xf numFmtId="0" fontId="2" fillId="6" borderId="15" xfId="0" applyFont="1" applyFill="1" applyBorder="1" applyAlignment="1">
      <alignment horizontal="left"/>
    </xf>
    <xf numFmtId="0" fontId="2" fillId="6" borderId="16" xfId="0" applyFont="1" applyFill="1" applyBorder="1" applyAlignment="1">
      <alignment horizontal="left"/>
    </xf>
    <xf numFmtId="0" fontId="2" fillId="7" borderId="15" xfId="0" applyFont="1" applyFill="1" applyBorder="1" applyAlignment="1">
      <alignment horizontal="left" vertical="center" wrapText="1"/>
    </xf>
    <xf numFmtId="0" fontId="2" fillId="7" borderId="16" xfId="0" applyFont="1" applyFill="1" applyBorder="1" applyAlignment="1">
      <alignment horizontal="left" vertical="center" wrapText="1"/>
    </xf>
    <xf numFmtId="0" fontId="2" fillId="7" borderId="11" xfId="0" applyFont="1" applyFill="1" applyBorder="1" applyAlignment="1">
      <alignment vertical="center"/>
    </xf>
    <xf numFmtId="165" fontId="2" fillId="7" borderId="11" xfId="0" applyNumberFormat="1" applyFont="1" applyFill="1" applyBorder="1" applyAlignment="1">
      <alignment vertical="center"/>
    </xf>
    <xf numFmtId="0" fontId="2" fillId="5" borderId="8" xfId="0" applyFont="1" applyFill="1" applyBorder="1" applyAlignment="1">
      <alignment horizontal="left" vertical="center" wrapText="1"/>
    </xf>
    <xf numFmtId="0" fontId="2" fillId="5" borderId="17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vertical="center"/>
    </xf>
    <xf numFmtId="165" fontId="2" fillId="5" borderId="10" xfId="0" applyNumberFormat="1" applyFont="1" applyFill="1" applyBorder="1" applyAlignment="1">
      <alignment vertical="center"/>
    </xf>
    <xf numFmtId="0" fontId="9" fillId="0" borderId="15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14" fontId="0" fillId="0" borderId="0" xfId="0" applyNumberFormat="1" applyFill="1"/>
  </cellXfs>
  <cellStyles count="2">
    <cellStyle name="Comma 3" xfId="1" xr:uid="{04CB5CC2-27BD-456C-9574-983C1E952B0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F1666-D732-432A-BC57-5F30BDD624C6}">
  <sheetPr>
    <pageSetUpPr fitToPage="1"/>
  </sheetPr>
  <dimension ref="A1:S24"/>
  <sheetViews>
    <sheetView tabSelected="1" zoomScale="80" zoomScaleNormal="80" workbookViewId="0">
      <pane xSplit="2" topLeftCell="C1" activePane="topRight" state="frozen"/>
      <selection activeCell="A13" sqref="A13"/>
      <selection pane="topRight" activeCell="P10" sqref="P10"/>
    </sheetView>
  </sheetViews>
  <sheetFormatPr defaultRowHeight="14.4" x14ac:dyDescent="0.3"/>
  <cols>
    <col min="1" max="1" width="8.33203125" customWidth="1"/>
    <col min="2" max="2" width="15.33203125" customWidth="1"/>
    <col min="3" max="16" width="14.88671875" customWidth="1"/>
    <col min="17" max="17" width="18.88671875" customWidth="1"/>
    <col min="19" max="19" width="10" bestFit="1" customWidth="1"/>
  </cols>
  <sheetData>
    <row r="1" spans="1:19" ht="15" thickBot="1" x14ac:dyDescent="0.35">
      <c r="Q1" s="69">
        <v>45444</v>
      </c>
    </row>
    <row r="2" spans="1:19" ht="18.600000000000001" thickBot="1" x14ac:dyDescent="0.4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9" ht="111" thickBot="1" x14ac:dyDescent="0.35">
      <c r="A3" s="4"/>
      <c r="B3" s="5"/>
      <c r="C3" s="6" t="s">
        <v>1</v>
      </c>
      <c r="D3" s="7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8" t="s">
        <v>15</v>
      </c>
    </row>
    <row r="4" spans="1:19" x14ac:dyDescent="0.3">
      <c r="A4" s="9" t="s">
        <v>16</v>
      </c>
      <c r="B4" s="10" t="s">
        <v>17</v>
      </c>
      <c r="C4" s="11">
        <f>+C14+C16+C17+C18+C20+C19</f>
        <v>9.1214999999999991E-2</v>
      </c>
      <c r="D4" s="11">
        <f t="shared" ref="D4:Q4" si="0">+D14+D16+D17+D18+D20+D19</f>
        <v>9.1214999999999991E-2</v>
      </c>
      <c r="E4" s="11">
        <f t="shared" si="0"/>
        <v>4.6304000000000005E-2</v>
      </c>
      <c r="F4" s="11">
        <f t="shared" si="0"/>
        <v>4.6454000000000002E-2</v>
      </c>
      <c r="G4" s="11">
        <f>+G14+G16+G17+G18+G20+G19</f>
        <v>5.8717984394887429E-2</v>
      </c>
      <c r="H4" s="11">
        <f t="shared" si="0"/>
        <v>6.0430000000000032E-3</v>
      </c>
      <c r="I4" s="11">
        <f t="shared" si="0"/>
        <v>6.1930000000000006E-3</v>
      </c>
      <c r="J4" s="11">
        <f t="shared" si="0"/>
        <v>1.0991664140751266E-2</v>
      </c>
      <c r="K4" s="11">
        <f t="shared" si="0"/>
        <v>3.9659999999999999E-3</v>
      </c>
      <c r="L4" s="11">
        <f t="shared" si="0"/>
        <v>4.1159999999999999E-3</v>
      </c>
      <c r="M4" s="11">
        <f t="shared" si="0"/>
        <v>3.9659999999999999E-3</v>
      </c>
      <c r="N4" s="11">
        <f t="shared" si="0"/>
        <v>4.1159999999999999E-3</v>
      </c>
      <c r="O4" s="11">
        <f t="shared" si="0"/>
        <v>4.1159999999999999E-3</v>
      </c>
      <c r="P4" s="11">
        <f t="shared" si="0"/>
        <v>4.1159999999999999E-3</v>
      </c>
      <c r="Q4" s="11">
        <f t="shared" si="0"/>
        <v>3.9659999999999999E-3</v>
      </c>
      <c r="S4" s="12"/>
    </row>
    <row r="5" spans="1:19" ht="15" thickBot="1" x14ac:dyDescent="0.35">
      <c r="A5" s="13"/>
      <c r="B5" s="14" t="s">
        <v>18</v>
      </c>
      <c r="C5" s="15">
        <f>+C21</f>
        <v>0.134654</v>
      </c>
      <c r="D5" s="15">
        <f t="shared" ref="D5:Q5" si="1">+D21</f>
        <v>0.13598099999999999</v>
      </c>
      <c r="E5" s="15">
        <f t="shared" si="1"/>
        <v>0.100782</v>
      </c>
      <c r="F5" s="15">
        <f t="shared" si="1"/>
        <v>6.4154206057042612E-2</v>
      </c>
      <c r="G5" s="15">
        <f t="shared" si="1"/>
        <v>0.11454671040961968</v>
      </c>
      <c r="H5" s="15">
        <f t="shared" si="1"/>
        <v>9.3890000000000001E-2</v>
      </c>
      <c r="I5" s="15">
        <f t="shared" si="1"/>
        <v>6.3069206057042623E-2</v>
      </c>
      <c r="J5" s="15">
        <f t="shared" si="1"/>
        <v>9.9135459885881461E-2</v>
      </c>
      <c r="K5" s="15">
        <f t="shared" si="1"/>
        <v>9.8131999999999997E-2</v>
      </c>
      <c r="L5" s="15">
        <f t="shared" si="1"/>
        <v>6.3633206057042604E-2</v>
      </c>
      <c r="M5" s="15">
        <f t="shared" si="1"/>
        <v>9.3656000000000003E-2</v>
      </c>
      <c r="N5" s="15">
        <f t="shared" si="1"/>
        <v>6.3345206057042622E-2</v>
      </c>
      <c r="O5" s="15">
        <f t="shared" si="1"/>
        <v>6.3271206057042617E-2</v>
      </c>
      <c r="P5" s="15">
        <f t="shared" si="1"/>
        <v>6.3328206057042619E-2</v>
      </c>
      <c r="Q5" s="15">
        <f t="shared" si="1"/>
        <v>0.10496699999999999</v>
      </c>
      <c r="S5" s="12"/>
    </row>
    <row r="6" spans="1:19" x14ac:dyDescent="0.3">
      <c r="A6" s="16" t="s">
        <v>19</v>
      </c>
      <c r="B6" s="17" t="s">
        <v>20</v>
      </c>
      <c r="C6" s="18">
        <f>+C15+C16+C17+C18+C20+C19</f>
        <v>7.9624E-2</v>
      </c>
      <c r="D6" s="18">
        <f t="shared" ref="D6:Q6" si="2">+D15+D16+D17+D18+D20+D19</f>
        <v>7.9624E-2</v>
      </c>
      <c r="E6" s="18">
        <f t="shared" si="2"/>
        <v>4.0177999999999998E-2</v>
      </c>
      <c r="F6" s="18">
        <f t="shared" si="2"/>
        <v>4.0327999999999996E-2</v>
      </c>
      <c r="G6" s="18">
        <f t="shared" si="2"/>
        <v>5.2591984394887423E-2</v>
      </c>
      <c r="H6" s="18">
        <f t="shared" si="2"/>
        <v>5.2540000000000052E-3</v>
      </c>
      <c r="I6" s="18">
        <f t="shared" si="2"/>
        <v>5.4040000000000026E-3</v>
      </c>
      <c r="J6" s="18">
        <f t="shared" si="2"/>
        <v>1.0202664140751268E-2</v>
      </c>
      <c r="K6" s="18">
        <f t="shared" si="2"/>
        <v>3.9659999999999999E-3</v>
      </c>
      <c r="L6" s="18">
        <f t="shared" si="2"/>
        <v>4.1159999999999999E-3</v>
      </c>
      <c r="M6" s="18">
        <f t="shared" si="2"/>
        <v>3.9659999999999999E-3</v>
      </c>
      <c r="N6" s="18">
        <f t="shared" si="2"/>
        <v>4.1159999999999999E-3</v>
      </c>
      <c r="O6" s="18">
        <f t="shared" si="2"/>
        <v>4.1159999999999999E-3</v>
      </c>
      <c r="P6" s="18">
        <f t="shared" si="2"/>
        <v>4.1159999999999999E-3</v>
      </c>
      <c r="Q6" s="18">
        <f t="shared" si="2"/>
        <v>3.9659999999999999E-3</v>
      </c>
      <c r="S6" s="12"/>
    </row>
    <row r="7" spans="1:19" ht="15" thickBot="1" x14ac:dyDescent="0.35">
      <c r="A7" s="19"/>
      <c r="B7" s="20" t="s">
        <v>18</v>
      </c>
      <c r="C7" s="21">
        <f>+C22</f>
        <v>0.13589599999999999</v>
      </c>
      <c r="D7" s="21">
        <f t="shared" ref="D7:Q7" si="3">+D22</f>
        <v>0.13777899999999998</v>
      </c>
      <c r="E7" s="21">
        <f t="shared" si="3"/>
        <v>9.9174999999999999E-2</v>
      </c>
      <c r="F7" s="21">
        <f t="shared" si="3"/>
        <v>6.4154206057042612E-2</v>
      </c>
      <c r="G7" s="21">
        <f t="shared" si="3"/>
        <v>0.11293971040961968</v>
      </c>
      <c r="H7" s="21">
        <f t="shared" si="3"/>
        <v>9.2287999999999995E-2</v>
      </c>
      <c r="I7" s="21">
        <f t="shared" si="3"/>
        <v>6.3069206057042623E-2</v>
      </c>
      <c r="J7" s="21">
        <f t="shared" si="3"/>
        <v>9.7533459885881454E-2</v>
      </c>
      <c r="K7" s="21">
        <f t="shared" si="3"/>
        <v>9.6649999999999986E-2</v>
      </c>
      <c r="L7" s="21">
        <f t="shared" si="3"/>
        <v>6.3633206057042604E-2</v>
      </c>
      <c r="M7" s="21">
        <f t="shared" si="3"/>
        <v>9.2243000000000006E-2</v>
      </c>
      <c r="N7" s="21">
        <f t="shared" si="3"/>
        <v>6.3345206057042622E-2</v>
      </c>
      <c r="O7" s="21">
        <f t="shared" si="3"/>
        <v>6.3271206057042617E-2</v>
      </c>
      <c r="P7" s="21">
        <f t="shared" si="3"/>
        <v>6.3328206057042619E-2</v>
      </c>
      <c r="Q7" s="21">
        <f t="shared" si="3"/>
        <v>0.10408599999999998</v>
      </c>
      <c r="S7" s="12"/>
    </row>
    <row r="8" spans="1:19" ht="21" customHeight="1" x14ac:dyDescent="0.3">
      <c r="A8" s="22" t="s">
        <v>21</v>
      </c>
      <c r="B8" s="23"/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19" x14ac:dyDescent="0.3">
      <c r="A9" s="26" t="s">
        <v>22</v>
      </c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</row>
    <row r="10" spans="1:19" x14ac:dyDescent="0.3">
      <c r="A10" s="30" t="s">
        <v>23</v>
      </c>
      <c r="B10" s="31"/>
      <c r="C10" s="32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</row>
    <row r="11" spans="1:19" ht="15" thickBot="1" x14ac:dyDescent="0.35">
      <c r="A11" s="33" t="s">
        <v>24</v>
      </c>
      <c r="B11" s="34"/>
      <c r="C11" s="35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</row>
    <row r="12" spans="1:19" ht="18.600000000000001" thickBot="1" x14ac:dyDescent="0.4">
      <c r="A12" s="1" t="s">
        <v>25</v>
      </c>
      <c r="B12" s="2"/>
      <c r="C12" s="2"/>
      <c r="D12" s="2"/>
      <c r="E12" s="2"/>
      <c r="F12" s="2"/>
      <c r="G12" s="2"/>
      <c r="H12" s="2"/>
      <c r="I12" s="36"/>
      <c r="J12" s="36"/>
      <c r="K12" s="2"/>
      <c r="L12" s="36"/>
      <c r="M12" s="36"/>
      <c r="N12" s="36"/>
      <c r="O12" s="36"/>
      <c r="P12" s="36"/>
      <c r="Q12" s="37"/>
    </row>
    <row r="13" spans="1:19" ht="111" thickBot="1" x14ac:dyDescent="0.35">
      <c r="A13" s="4"/>
      <c r="B13" s="5"/>
      <c r="C13" s="6" t="s">
        <v>1</v>
      </c>
      <c r="D13" s="7" t="s">
        <v>2</v>
      </c>
      <c r="E13" s="6" t="s">
        <v>3</v>
      </c>
      <c r="F13" s="6" t="s">
        <v>4</v>
      </c>
      <c r="G13" s="6" t="s">
        <v>5</v>
      </c>
      <c r="H13" s="38" t="s">
        <v>6</v>
      </c>
      <c r="I13" s="6" t="s">
        <v>7</v>
      </c>
      <c r="J13" s="6" t="s">
        <v>8</v>
      </c>
      <c r="K13" s="6" t="s">
        <v>9</v>
      </c>
      <c r="L13" s="6" t="s">
        <v>10</v>
      </c>
      <c r="M13" s="38" t="s">
        <v>11</v>
      </c>
      <c r="N13" s="6" t="s">
        <v>12</v>
      </c>
      <c r="O13" s="39" t="s">
        <v>13</v>
      </c>
      <c r="P13" s="6" t="s">
        <v>14</v>
      </c>
      <c r="Q13" s="8" t="s">
        <v>15</v>
      </c>
    </row>
    <row r="14" spans="1:19" s="44" customFormat="1" ht="30" customHeight="1" x14ac:dyDescent="0.3">
      <c r="A14" s="40" t="s">
        <v>26</v>
      </c>
      <c r="B14" s="41"/>
      <c r="C14" s="42">
        <v>8.1682000000000005E-2</v>
      </c>
      <c r="D14" s="42">
        <v>8.1682000000000005E-2</v>
      </c>
      <c r="E14" s="42">
        <v>5.3317000000000003E-2</v>
      </c>
      <c r="F14" s="42">
        <v>5.3317000000000003E-2</v>
      </c>
      <c r="G14" s="42">
        <v>6.5563000041110778E-2</v>
      </c>
      <c r="H14" s="42">
        <v>2.5302999999999999E-2</v>
      </c>
      <c r="I14" s="42">
        <v>2.5302999999999999E-2</v>
      </c>
      <c r="J14" s="42">
        <v>3.0164154840474241E-2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</row>
    <row r="15" spans="1:19" s="44" customFormat="1" ht="30" customHeight="1" x14ac:dyDescent="0.3">
      <c r="A15" s="45" t="s">
        <v>27</v>
      </c>
      <c r="B15" s="46"/>
      <c r="C15" s="47">
        <v>7.0091000000000001E-2</v>
      </c>
      <c r="D15" s="47">
        <v>7.0091000000000001E-2</v>
      </c>
      <c r="E15" s="47">
        <v>4.7190999999999997E-2</v>
      </c>
      <c r="F15" s="47">
        <v>4.7190999999999997E-2</v>
      </c>
      <c r="G15" s="47">
        <v>5.9437000041110764E-2</v>
      </c>
      <c r="H15" s="47">
        <v>2.4514000000000001E-2</v>
      </c>
      <c r="I15" s="47">
        <v>2.4514000000000001E-2</v>
      </c>
      <c r="J15" s="47">
        <v>2.9375154840474243E-2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</row>
    <row r="16" spans="1:19" x14ac:dyDescent="0.3">
      <c r="A16" s="49" t="s">
        <v>28</v>
      </c>
      <c r="B16" s="50"/>
      <c r="C16" s="51">
        <v>3.9659999999999999E-3</v>
      </c>
      <c r="D16" s="51">
        <v>3.9659999999999999E-3</v>
      </c>
      <c r="E16" s="51">
        <v>3.9659999999999999E-3</v>
      </c>
      <c r="F16" s="51">
        <v>3.9659999999999999E-3</v>
      </c>
      <c r="G16" s="51">
        <v>3.9659999999999999E-3</v>
      </c>
      <c r="H16" s="51">
        <v>3.9659999999999999E-3</v>
      </c>
      <c r="I16" s="51">
        <v>3.9659999999999999E-3</v>
      </c>
      <c r="J16" s="51">
        <v>3.9659999999999999E-3</v>
      </c>
      <c r="K16" s="51">
        <v>3.9659999999999999E-3</v>
      </c>
      <c r="L16" s="51">
        <v>3.9659999999999999E-3</v>
      </c>
      <c r="M16" s="51">
        <v>3.9659999999999999E-3</v>
      </c>
      <c r="N16" s="51">
        <v>3.9659999999999999E-3</v>
      </c>
      <c r="O16" s="51">
        <v>3.9659999999999999E-3</v>
      </c>
      <c r="P16" s="51">
        <v>3.9659999999999999E-3</v>
      </c>
      <c r="Q16" s="51">
        <v>3.9659999999999999E-3</v>
      </c>
    </row>
    <row r="17" spans="1:17" x14ac:dyDescent="0.3">
      <c r="A17" s="49" t="s">
        <v>29</v>
      </c>
      <c r="B17" s="50"/>
      <c r="C17" s="51">
        <v>0</v>
      </c>
      <c r="D17" s="51">
        <v>0</v>
      </c>
      <c r="E17" s="52">
        <v>0</v>
      </c>
      <c r="F17" s="51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</row>
    <row r="18" spans="1:17" x14ac:dyDescent="0.3">
      <c r="A18" s="53" t="s">
        <v>30</v>
      </c>
      <c r="B18" s="54"/>
      <c r="C18" s="51">
        <v>0</v>
      </c>
      <c r="D18" s="51">
        <v>0</v>
      </c>
      <c r="E18" s="52">
        <v>0</v>
      </c>
      <c r="F18" s="51">
        <v>1.4999999999999999E-4</v>
      </c>
      <c r="G18" s="52">
        <v>0</v>
      </c>
      <c r="H18" s="52">
        <v>0</v>
      </c>
      <c r="I18" s="52">
        <v>1.4999999999999999E-4</v>
      </c>
      <c r="J18" s="52">
        <v>0</v>
      </c>
      <c r="K18" s="52">
        <v>0</v>
      </c>
      <c r="L18" s="51">
        <v>1.4999999999999999E-4</v>
      </c>
      <c r="M18" s="52">
        <v>0</v>
      </c>
      <c r="N18" s="51">
        <v>1.4999999999999999E-4</v>
      </c>
      <c r="O18" s="51">
        <v>1.4999999999999999E-4</v>
      </c>
      <c r="P18" s="51">
        <v>1.4999999999999999E-4</v>
      </c>
      <c r="Q18" s="52">
        <v>0</v>
      </c>
    </row>
    <row r="19" spans="1:17" x14ac:dyDescent="0.3">
      <c r="A19" s="53" t="s">
        <v>31</v>
      </c>
      <c r="B19" s="54"/>
      <c r="C19" s="51">
        <v>3.9620000000000002E-3</v>
      </c>
      <c r="D19" s="51">
        <v>3.9620000000000002E-3</v>
      </c>
      <c r="E19" s="52">
        <v>-1.2362E-2</v>
      </c>
      <c r="F19" s="51">
        <v>-1.2362E-2</v>
      </c>
      <c r="G19" s="52">
        <v>-1.2362E-2</v>
      </c>
      <c r="H19" s="52">
        <v>-2.4153999999999998E-2</v>
      </c>
      <c r="I19" s="52">
        <v>-2.4153999999999998E-2</v>
      </c>
      <c r="J19" s="52">
        <v>-2.4153999999999998E-2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</row>
    <row r="20" spans="1:17" x14ac:dyDescent="0.3">
      <c r="A20" s="53" t="s">
        <v>32</v>
      </c>
      <c r="B20" s="54"/>
      <c r="C20" s="51">
        <v>1.6050000000000001E-3</v>
      </c>
      <c r="D20" s="51">
        <v>1.6050000000000001E-3</v>
      </c>
      <c r="E20" s="52">
        <v>1.3829999999999999E-3</v>
      </c>
      <c r="F20" s="51">
        <v>1.3829999999999999E-3</v>
      </c>
      <c r="G20" s="52">
        <v>1.5509843537766575E-3</v>
      </c>
      <c r="H20" s="52">
        <v>9.2800000000000001E-4</v>
      </c>
      <c r="I20" s="52">
        <v>9.2800000000000001E-4</v>
      </c>
      <c r="J20" s="52">
        <v>1.0155093002770222E-3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</row>
    <row r="21" spans="1:17" s="44" customFormat="1" ht="30" customHeight="1" x14ac:dyDescent="0.3">
      <c r="A21" s="55" t="s">
        <v>33</v>
      </c>
      <c r="B21" s="56"/>
      <c r="C21" s="57">
        <v>0.134654</v>
      </c>
      <c r="D21" s="57">
        <v>0.13598099999999999</v>
      </c>
      <c r="E21" s="57">
        <v>0.100782</v>
      </c>
      <c r="F21" s="58">
        <v>6.4154206057042612E-2</v>
      </c>
      <c r="G21" s="58">
        <v>0.11454671040961968</v>
      </c>
      <c r="H21" s="58">
        <v>9.3890000000000001E-2</v>
      </c>
      <c r="I21" s="58">
        <v>6.3069206057042623E-2</v>
      </c>
      <c r="J21" s="58">
        <v>9.9135459885881461E-2</v>
      </c>
      <c r="K21" s="58">
        <v>9.8131999999999997E-2</v>
      </c>
      <c r="L21" s="58">
        <v>6.3633206057042604E-2</v>
      </c>
      <c r="M21" s="58">
        <v>9.3656000000000003E-2</v>
      </c>
      <c r="N21" s="58">
        <v>6.3345206057042622E-2</v>
      </c>
      <c r="O21" s="58">
        <v>6.3271206057042617E-2</v>
      </c>
      <c r="P21" s="58">
        <v>6.3328206057042619E-2</v>
      </c>
      <c r="Q21" s="58">
        <v>0.10496699999999999</v>
      </c>
    </row>
    <row r="22" spans="1:17" ht="30" customHeight="1" thickBot="1" x14ac:dyDescent="0.35">
      <c r="A22" s="59" t="s">
        <v>34</v>
      </c>
      <c r="B22" s="60"/>
      <c r="C22" s="61">
        <v>0.13589599999999999</v>
      </c>
      <c r="D22" s="61">
        <v>0.13777899999999998</v>
      </c>
      <c r="E22" s="61">
        <v>9.9174999999999999E-2</v>
      </c>
      <c r="F22" s="62">
        <v>6.4154206057042612E-2</v>
      </c>
      <c r="G22" s="62">
        <v>0.11293971040961968</v>
      </c>
      <c r="H22" s="62">
        <v>9.2287999999999995E-2</v>
      </c>
      <c r="I22" s="62">
        <v>6.3069206057042623E-2</v>
      </c>
      <c r="J22" s="62">
        <v>9.7533459885881454E-2</v>
      </c>
      <c r="K22" s="62">
        <v>9.6649999999999986E-2</v>
      </c>
      <c r="L22" s="62">
        <v>6.3633206057042604E-2</v>
      </c>
      <c r="M22" s="62">
        <v>9.2243000000000006E-2</v>
      </c>
      <c r="N22" s="62">
        <v>6.3345206057042622E-2</v>
      </c>
      <c r="O22" s="62">
        <v>6.3271206057042617E-2</v>
      </c>
      <c r="P22" s="62">
        <v>6.3328206057042619E-2</v>
      </c>
      <c r="Q22" s="62">
        <v>0.10408599999999998</v>
      </c>
    </row>
    <row r="23" spans="1:17" x14ac:dyDescent="0.3">
      <c r="A23" s="63" t="s">
        <v>35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5"/>
    </row>
    <row r="24" spans="1:17" ht="15" thickBot="1" x14ac:dyDescent="0.35">
      <c r="A24" s="66" t="s">
        <v>36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8"/>
    </row>
  </sheetData>
  <mergeCells count="14">
    <mergeCell ref="A23:Q23"/>
    <mergeCell ref="A24:Q24"/>
    <mergeCell ref="A14:B14"/>
    <mergeCell ref="A15:B15"/>
    <mergeCell ref="A16:B16"/>
    <mergeCell ref="A17:B17"/>
    <mergeCell ref="A21:B21"/>
    <mergeCell ref="A22:B22"/>
    <mergeCell ref="A2:Q2"/>
    <mergeCell ref="A8:C8"/>
    <mergeCell ref="A9:C9"/>
    <mergeCell ref="A10:C10"/>
    <mergeCell ref="A11:C11"/>
    <mergeCell ref="A12:Q12"/>
  </mergeCells>
  <pageMargins left="0.7" right="0.7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ACE</vt:lpstr>
    </vt:vector>
  </TitlesOfParts>
  <Company>Exelon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High, Janelle:(PHI)</dc:creator>
  <cp:lastModifiedBy>High, Janelle:(PHI)</cp:lastModifiedBy>
  <dcterms:created xsi:type="dcterms:W3CDTF">2024-06-24T18:01:45Z</dcterms:created>
  <dcterms:modified xsi:type="dcterms:W3CDTF">2024-06-24T18:05:32Z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c968b3d1-e05f-4796-9c23-acaf26d588cb_Enabled">
    <vt:lpwstr>true</vt:lpwstr>
  </property>
  <property fmtid="{D5CDD505-2E9C-101B-9397-08002B2CF9AE}" pid="5" name="MSIP_Label_c968b3d1-e05f-4796-9c23-acaf26d588cb_SetDate">
    <vt:lpwstr>2024-06-24T18:02:44Z</vt:lpwstr>
  </property>
  <property fmtid="{D5CDD505-2E9C-101B-9397-08002B2CF9AE}" pid="6" name="MSIP_Label_c968b3d1-e05f-4796-9c23-acaf26d588cb_Method">
    <vt:lpwstr>Standard</vt:lpwstr>
  </property>
  <property fmtid="{D5CDD505-2E9C-101B-9397-08002B2CF9AE}" pid="7" name="MSIP_Label_c968b3d1-e05f-4796-9c23-acaf26d588cb_Name">
    <vt:lpwstr>Company Confidential Information</vt:lpwstr>
  </property>
  <property fmtid="{D5CDD505-2E9C-101B-9397-08002B2CF9AE}" pid="8" name="MSIP_Label_c968b3d1-e05f-4796-9c23-acaf26d588cb_SiteId">
    <vt:lpwstr>600d01fc-055f-49c6-868f-3ecfcc791773</vt:lpwstr>
  </property>
  <property fmtid="{D5CDD505-2E9C-101B-9397-08002B2CF9AE}" pid="9" name="MSIP_Label_c968b3d1-e05f-4796-9c23-acaf26d588cb_ActionId">
    <vt:lpwstr>1f0e43e3-ba19-4ecb-8bcb-ecc715cd4943</vt:lpwstr>
  </property>
  <property fmtid="{D5CDD505-2E9C-101B-9397-08002B2CF9AE}" pid="10" name="MSIP_Label_c968b3d1-e05f-4796-9c23-acaf26d588cb_ContentBits">
    <vt:lpwstr>0</vt:lpwstr>
  </property>
</Properties>
</file>