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TG\Common\Rates\tkaufmann\aaaRates\Rate Sch Summaries\BPU Rate and Financial templates\"/>
    </mc:Choice>
  </mc:AlternateContent>
  <xr:revisionPtr revIDLastSave="0" documentId="13_ncr:1_{7AEB170B-779D-434A-B963-A18BEC998BFB}" xr6:coauthVersionLast="47" xr6:coauthVersionMax="47" xr10:uidLastSave="{00000000-0000-0000-0000-000000000000}"/>
  <bookViews>
    <workbookView xWindow="4725" yWindow="345" windowWidth="21150" windowHeight="15060" tabRatio="653" activeTab="2" xr2:uid="{964D91F1-5D62-4C9D-8FF7-1953476D83F9}"/>
  </bookViews>
  <sheets>
    <sheet name="July 2023" sheetId="2" r:id="rId1"/>
    <sheet name="Aug 2023" sheetId="14" r:id="rId2"/>
    <sheet name="Sep 2023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5" l="1"/>
  <c r="B18" i="15"/>
  <c r="B17" i="15"/>
  <c r="B14" i="15"/>
  <c r="B13" i="15"/>
  <c r="B12" i="15"/>
  <c r="B19" i="14"/>
  <c r="B18" i="14"/>
  <c r="B17" i="14"/>
  <c r="B14" i="14"/>
  <c r="B13" i="14"/>
  <c r="B12" i="14"/>
  <c r="B19" i="2" l="1"/>
  <c r="B14" i="2" l="1"/>
  <c r="B17" i="2" l="1"/>
  <c r="B13" i="2" l="1"/>
  <c r="B18" i="2"/>
  <c r="B12" i="2"/>
</calcChain>
</file>

<file path=xl/sharedStrings.xml><?xml version="1.0" encoding="utf-8"?>
<sst xmlns="http://schemas.openxmlformats.org/spreadsheetml/2006/main" count="123" uniqueCount="25">
  <si>
    <r>
      <t xml:space="preserve">1  </t>
    </r>
    <r>
      <rPr>
        <sz val="11"/>
        <color theme="1"/>
        <rFont val="Calibri"/>
        <family val="2"/>
        <scheme val="minor"/>
      </rPr>
      <t>Defined the same</t>
    </r>
  </si>
  <si>
    <t>Total</t>
  </si>
  <si>
    <t>Non-Residential</t>
  </si>
  <si>
    <t>Residential</t>
  </si>
  <si>
    <r>
      <t xml:space="preserve">Sales Revenue </t>
    </r>
    <r>
      <rPr>
        <vertAlign val="superscript"/>
        <sz val="11"/>
        <color theme="1"/>
        <rFont val="Calibri"/>
        <family val="2"/>
        <scheme val="minor"/>
      </rPr>
      <t>1</t>
    </r>
  </si>
  <si>
    <t>Expenses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</si>
  <si>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</si>
  <si>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Demand</t>
  </si>
  <si>
    <t>Supply</t>
  </si>
  <si>
    <t>Therms</t>
  </si>
  <si>
    <t>Dth</t>
  </si>
  <si>
    <t>Revenue</t>
  </si>
  <si>
    <t>ETG</t>
  </si>
  <si>
    <t>RDS</t>
  </si>
  <si>
    <t>Eligible</t>
  </si>
  <si>
    <t>Residential Heating</t>
  </si>
  <si>
    <t>Cost of Sales - Utility</t>
  </si>
  <si>
    <t>50100:Cost of Sales - Utility</t>
  </si>
  <si>
    <t>Total Sales</t>
  </si>
  <si>
    <t>Unrec Purch Gas Cost Adj</t>
  </si>
  <si>
    <r>
      <t xml:space="preserve">Operating Revenue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</si>
  <si>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Net Revenue </t>
    </r>
    <r>
      <rPr>
        <vertAlign val="superscript"/>
        <sz val="11"/>
        <color theme="1"/>
        <rFont val="Calibri"/>
        <family val="2"/>
        <scheme val="minor"/>
      </rPr>
      <t>1</t>
    </r>
  </si>
  <si>
    <t>Current Year</t>
  </si>
  <si>
    <t>Prior Year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</si>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</sst>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_);\(#,##0.0\)"/>
    <numFmt numFmtId="165" formatCode="&quot;$&quot;#,##0"/>
    <numFmt numFmtId="166" formatCode="m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7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0" fillId="0" borderId="0" xfId="0" applyNumberFormat="1"/>
    <xf numFmtId="165" fontId="0" fillId="0" borderId="1" xfId="1" applyNumberFormat="1" applyFont="1" applyFill="1" applyBorder="1"/>
    <xf numFmtId="37" fontId="0" fillId="2" borderId="1" xfId="0" applyNumberFormat="1" applyFill="1" applyBorder="1"/>
    <xf numFmtId="164" fontId="0" fillId="2" borderId="1" xfId="0" applyNumberFormat="1" applyFill="1" applyBorder="1"/>
    <xf numFmtId="165" fontId="0" fillId="2" borderId="1" xfId="1" applyNumberFormat="1" applyFont="1" applyFill="1" applyBorder="1"/>
    <xf numFmtId="166" fontId="4" fillId="0" borderId="0" xfId="0" applyNumberFormat="1" applyFont="1" applyAlignment="1">
      <alignment horizontal="left"/>
    </xf>
    <xf numFmtId="166" fontId="4" fillId="0" borderId="0" xfId="0" quotePrefix="1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D99A-6F44-42A7-8CAB-06868D0E2A93}">
  <dimension ref="A1:N34"/>
  <sheetViews>
    <sheetView workbookViewId="0">
      <selection activeCell="C6" sqref="C6:I19"/>
    </sheetView>
  </sheetViews>
  <sheetFormatPr defaultRowHeight="15" x14ac:dyDescent="0.25"/>
  <cols>
    <col min="2" max="2" width="20" customWidth="1"/>
    <col min="3" max="17" width="15.7109375" customWidth="1"/>
  </cols>
  <sheetData>
    <row r="1" spans="1:14" x14ac:dyDescent="0.25">
      <c r="B1" s="2" t="s">
        <v>12</v>
      </c>
    </row>
    <row r="3" spans="1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1:14" s="5" customFormat="1" x14ac:dyDescent="0.25">
      <c r="C4" s="5" t="s">
        <v>9</v>
      </c>
      <c r="D4" s="5" t="s">
        <v>10</v>
      </c>
    </row>
    <row r="5" spans="1:14" ht="15.75" thickBot="1" x14ac:dyDescent="0.3">
      <c r="B5" s="2" t="s">
        <v>3</v>
      </c>
    </row>
    <row r="6" spans="1:14" ht="15.75" thickBot="1" x14ac:dyDescent="0.3">
      <c r="A6">
        <v>2023</v>
      </c>
      <c r="B6" s="16" t="s">
        <v>22</v>
      </c>
      <c r="C6" s="13">
        <v>5487231</v>
      </c>
      <c r="D6" s="14">
        <v>481043.8</v>
      </c>
      <c r="E6" s="15">
        <v>6966690.79</v>
      </c>
      <c r="F6" s="15"/>
      <c r="G6" s="15">
        <v>6966690.79</v>
      </c>
      <c r="H6" s="15">
        <v>6966690.79</v>
      </c>
      <c r="I6" s="15">
        <v>6966690.79</v>
      </c>
      <c r="K6" t="s">
        <v>13</v>
      </c>
    </row>
    <row r="7" spans="1:14" ht="15.75" thickBot="1" x14ac:dyDescent="0.3">
      <c r="A7">
        <v>2022</v>
      </c>
      <c r="B7" s="16" t="s">
        <v>23</v>
      </c>
      <c r="C7" s="6">
        <v>5119668</v>
      </c>
      <c r="D7" s="7">
        <v>339377</v>
      </c>
      <c r="E7" s="8">
        <v>5886607.6600000001</v>
      </c>
      <c r="F7" s="8"/>
      <c r="G7" s="8">
        <v>5886607.6600000001</v>
      </c>
      <c r="H7" s="8">
        <v>5886607.6600000001</v>
      </c>
      <c r="I7" s="8">
        <v>5886607.6600000001</v>
      </c>
      <c r="K7" t="s">
        <v>13</v>
      </c>
    </row>
    <row r="8" spans="1:14" ht="15.75" thickBot="1" x14ac:dyDescent="0.3">
      <c r="B8" s="17" t="s">
        <v>24</v>
      </c>
      <c r="C8" s="6">
        <v>4863866.4463999989</v>
      </c>
      <c r="D8" s="7">
        <v>345312.86769079999</v>
      </c>
      <c r="E8" s="8">
        <v>4849187.5974426474</v>
      </c>
      <c r="F8" s="8"/>
      <c r="G8" s="8">
        <v>4849187.5974426474</v>
      </c>
      <c r="H8" s="8">
        <v>4849187.5974426474</v>
      </c>
      <c r="I8" s="8">
        <v>4849187.5974426474</v>
      </c>
      <c r="K8" t="s">
        <v>14</v>
      </c>
      <c r="L8" t="s">
        <v>14</v>
      </c>
      <c r="M8" t="s">
        <v>15</v>
      </c>
    </row>
    <row r="11" spans="1:14" ht="15.75" thickBot="1" x14ac:dyDescent="0.3">
      <c r="B11" s="2" t="s">
        <v>2</v>
      </c>
    </row>
    <row r="12" spans="1:14" ht="15.75" thickBot="1" x14ac:dyDescent="0.3">
      <c r="A12">
        <v>2023</v>
      </c>
      <c r="B12" s="16" t="str">
        <f>B6</f>
        <v>Current Year</v>
      </c>
      <c r="C12" s="13">
        <v>14859475</v>
      </c>
      <c r="D12" s="14">
        <v>1456720.5999999999</v>
      </c>
      <c r="E12" s="15">
        <v>6730070.3899999997</v>
      </c>
      <c r="F12" s="15"/>
      <c r="G12" s="15">
        <v>6730070.3899999997</v>
      </c>
      <c r="H12" s="15">
        <v>6730070.3899999997</v>
      </c>
      <c r="I12" s="15">
        <v>6730070.3899999997</v>
      </c>
    </row>
    <row r="13" spans="1:14" ht="15.75" thickBot="1" x14ac:dyDescent="0.3">
      <c r="A13">
        <v>2022</v>
      </c>
      <c r="B13" s="16" t="str">
        <f>B7</f>
        <v>Prior Year</v>
      </c>
      <c r="C13" s="6">
        <v>19197457</v>
      </c>
      <c r="D13" s="7">
        <v>1849040.7000000002</v>
      </c>
      <c r="E13" s="8">
        <v>6400812.6400000006</v>
      </c>
      <c r="F13" s="8"/>
      <c r="G13" s="8">
        <v>6400812.6400000006</v>
      </c>
      <c r="H13" s="8">
        <v>6400812.6400000006</v>
      </c>
      <c r="I13" s="8">
        <v>6400812.6400000006</v>
      </c>
    </row>
    <row r="14" spans="1:14" ht="15.75" thickBot="1" x14ac:dyDescent="0.3">
      <c r="B14" s="16" t="str">
        <f>B8</f>
        <v>2019</v>
      </c>
      <c r="C14" s="6">
        <v>14398140.479500003</v>
      </c>
      <c r="D14" s="7">
        <v>1387196.6052095999</v>
      </c>
      <c r="E14" s="8">
        <v>5020060.7025573514</v>
      </c>
      <c r="F14" s="8"/>
      <c r="G14" s="8">
        <v>5020060.7025573514</v>
      </c>
      <c r="H14" s="8">
        <v>5020060.7025573514</v>
      </c>
      <c r="I14" s="8">
        <v>5020060.7025573514</v>
      </c>
    </row>
    <row r="15" spans="1:14" x14ac:dyDescent="0.25">
      <c r="B15" s="9"/>
    </row>
    <row r="16" spans="1:14" ht="15.75" thickBot="1" x14ac:dyDescent="0.3">
      <c r="B16" s="10" t="s">
        <v>1</v>
      </c>
    </row>
    <row r="17" spans="1:14" ht="15.75" thickBot="1" x14ac:dyDescent="0.3">
      <c r="A17">
        <v>2023</v>
      </c>
      <c r="B17" s="16" t="str">
        <f>B6</f>
        <v>Current Year</v>
      </c>
      <c r="C17" s="13">
        <v>20346706</v>
      </c>
      <c r="D17" s="14">
        <v>1937764.4</v>
      </c>
      <c r="E17" s="15">
        <v>13696761.18</v>
      </c>
      <c r="F17" s="15">
        <v>2364754.41</v>
      </c>
      <c r="G17" s="15">
        <v>13696761.18</v>
      </c>
      <c r="H17" s="15">
        <v>13696761.18</v>
      </c>
      <c r="I17" s="15">
        <v>13696761.18</v>
      </c>
      <c r="N17" t="s">
        <v>16</v>
      </c>
    </row>
    <row r="18" spans="1:14" ht="15.75" thickBot="1" x14ac:dyDescent="0.3">
      <c r="A18">
        <v>2022</v>
      </c>
      <c r="B18" s="16" t="str">
        <f>B7</f>
        <v>Prior Year</v>
      </c>
      <c r="C18" s="6">
        <v>24317125</v>
      </c>
      <c r="D18" s="7">
        <v>2188417.7000000002</v>
      </c>
      <c r="E18" s="8">
        <v>12287420.300000001</v>
      </c>
      <c r="F18" s="8">
        <v>3000391.33</v>
      </c>
      <c r="G18" s="8">
        <v>12287420.300000001</v>
      </c>
      <c r="H18" s="8">
        <v>12287420.300000001</v>
      </c>
      <c r="I18" s="8">
        <v>12287420.300000001</v>
      </c>
      <c r="K18" t="s">
        <v>1</v>
      </c>
      <c r="N18" t="s">
        <v>16</v>
      </c>
    </row>
    <row r="19" spans="1:14" ht="15.75" thickBot="1" x14ac:dyDescent="0.3">
      <c r="B19" s="16" t="str">
        <f>B8</f>
        <v>2019</v>
      </c>
      <c r="C19" s="6">
        <v>19262006.925900001</v>
      </c>
      <c r="D19" s="7">
        <v>1732509.4729003999</v>
      </c>
      <c r="E19" s="8">
        <v>9869248.2999999989</v>
      </c>
      <c r="F19" s="12">
        <v>2560780.4500000002</v>
      </c>
      <c r="G19" s="8">
        <v>9869248.2999999989</v>
      </c>
      <c r="H19" s="8">
        <v>9869248.2999999989</v>
      </c>
      <c r="I19" s="8">
        <v>9869248.2999999989</v>
      </c>
      <c r="M19" t="s">
        <v>18</v>
      </c>
      <c r="N19" s="11" t="s">
        <v>19</v>
      </c>
    </row>
    <row r="21" spans="1:14" x14ac:dyDescent="0.25">
      <c r="K21" t="s">
        <v>13</v>
      </c>
    </row>
    <row r="22" spans="1:14" ht="17.25" x14ac:dyDescent="0.25">
      <c r="B22" s="1" t="s">
        <v>0</v>
      </c>
      <c r="K22" t="s">
        <v>13</v>
      </c>
    </row>
    <row r="23" spans="1:14" x14ac:dyDescent="0.25">
      <c r="K23" t="s">
        <v>14</v>
      </c>
      <c r="L23" t="s">
        <v>14</v>
      </c>
      <c r="M23" t="s">
        <v>15</v>
      </c>
    </row>
    <row r="32" spans="1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CEE1-9DE0-417C-8589-9F0896793AF7}">
  <dimension ref="A1:N34"/>
  <sheetViews>
    <sheetView workbookViewId="0">
      <selection activeCell="G17" sqref="G17"/>
    </sheetView>
  </sheetViews>
  <sheetFormatPr defaultRowHeight="15" x14ac:dyDescent="0.25"/>
  <cols>
    <col min="2" max="2" width="20" customWidth="1"/>
    <col min="3" max="17" width="15.7109375" customWidth="1"/>
  </cols>
  <sheetData>
    <row r="1" spans="1:14" x14ac:dyDescent="0.25">
      <c r="B1" s="2" t="s">
        <v>12</v>
      </c>
    </row>
    <row r="3" spans="1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1:14" s="5" customFormat="1" x14ac:dyDescent="0.25">
      <c r="C4" s="5" t="s">
        <v>9</v>
      </c>
      <c r="D4" s="5" t="s">
        <v>10</v>
      </c>
    </row>
    <row r="5" spans="1:14" ht="15.75" thickBot="1" x14ac:dyDescent="0.3">
      <c r="B5" s="2" t="s">
        <v>3</v>
      </c>
    </row>
    <row r="6" spans="1:14" ht="15.75" thickBot="1" x14ac:dyDescent="0.3">
      <c r="A6">
        <v>2023</v>
      </c>
      <c r="B6" s="16" t="s">
        <v>22</v>
      </c>
      <c r="C6" s="13">
        <v>4688717</v>
      </c>
      <c r="D6" s="14">
        <v>640225.1</v>
      </c>
      <c r="E6" s="15">
        <v>8340039.5800000001</v>
      </c>
      <c r="F6" s="15"/>
      <c r="G6" s="15">
        <v>8340039.5800000001</v>
      </c>
      <c r="H6" s="15">
        <v>8340039.5800000001</v>
      </c>
      <c r="I6" s="15">
        <v>8340039.5800000001</v>
      </c>
      <c r="K6" t="s">
        <v>13</v>
      </c>
    </row>
    <row r="7" spans="1:14" ht="15.75" thickBot="1" x14ac:dyDescent="0.3">
      <c r="A7">
        <v>2022</v>
      </c>
      <c r="B7" s="16" t="s">
        <v>23</v>
      </c>
      <c r="C7" s="6">
        <v>4679663</v>
      </c>
      <c r="D7" s="7">
        <v>303430.5</v>
      </c>
      <c r="E7" s="8">
        <v>5436087.8799999999</v>
      </c>
      <c r="F7" s="8"/>
      <c r="G7" s="8">
        <v>5436087.8799999999</v>
      </c>
      <c r="H7" s="8">
        <v>5436087.8799999999</v>
      </c>
      <c r="I7" s="8">
        <v>5436087.8799999999</v>
      </c>
      <c r="K7" t="s">
        <v>13</v>
      </c>
    </row>
    <row r="8" spans="1:14" ht="15.75" thickBot="1" x14ac:dyDescent="0.3">
      <c r="B8" s="17" t="s">
        <v>24</v>
      </c>
      <c r="C8" s="6">
        <v>4327217.2838000003</v>
      </c>
      <c r="D8" s="7">
        <v>433943.0684402</v>
      </c>
      <c r="E8" s="8">
        <v>5557750.2348354431</v>
      </c>
      <c r="F8" s="8"/>
      <c r="G8" s="8">
        <v>5557750.2348354431</v>
      </c>
      <c r="H8" s="8">
        <v>5557750.2348354431</v>
      </c>
      <c r="I8" s="8">
        <v>5557750.2348354431</v>
      </c>
      <c r="K8" t="s">
        <v>14</v>
      </c>
      <c r="L8" t="s">
        <v>14</v>
      </c>
      <c r="M8" t="s">
        <v>15</v>
      </c>
    </row>
    <row r="11" spans="1:14" ht="15.75" thickBot="1" x14ac:dyDescent="0.3">
      <c r="B11" s="2" t="s">
        <v>2</v>
      </c>
    </row>
    <row r="12" spans="1:14" ht="15.75" thickBot="1" x14ac:dyDescent="0.3">
      <c r="A12">
        <v>2023</v>
      </c>
      <c r="B12" s="16" t="str">
        <f>B6</f>
        <v>Current Year</v>
      </c>
      <c r="C12" s="13">
        <v>13038834</v>
      </c>
      <c r="D12" s="14">
        <v>1398045.4</v>
      </c>
      <c r="E12" s="15">
        <v>7273077.5099999998</v>
      </c>
      <c r="F12" s="15"/>
      <c r="G12" s="15">
        <v>7273077.5099999998</v>
      </c>
      <c r="H12" s="15">
        <v>7273077.5099999998</v>
      </c>
      <c r="I12" s="15">
        <v>7273077.5099999998</v>
      </c>
    </row>
    <row r="13" spans="1:14" ht="15.75" thickBot="1" x14ac:dyDescent="0.3">
      <c r="A13">
        <v>2022</v>
      </c>
      <c r="B13" s="16" t="str">
        <f>B7</f>
        <v>Prior Year</v>
      </c>
      <c r="C13" s="6">
        <v>16740565</v>
      </c>
      <c r="D13" s="7">
        <v>1564213.5</v>
      </c>
      <c r="E13" s="8">
        <v>6646888.7299999995</v>
      </c>
      <c r="F13" s="8"/>
      <c r="G13" s="8">
        <v>6646888.7299999995</v>
      </c>
      <c r="H13" s="8">
        <v>6646888.7299999995</v>
      </c>
      <c r="I13" s="8">
        <v>6646888.7299999995</v>
      </c>
    </row>
    <row r="14" spans="1:14" ht="15.75" thickBot="1" x14ac:dyDescent="0.3">
      <c r="B14" s="16" t="str">
        <f>B8</f>
        <v>2019</v>
      </c>
      <c r="C14" s="6">
        <v>12680241.509699998</v>
      </c>
      <c r="D14" s="7">
        <v>1268137.8799659999</v>
      </c>
      <c r="E14" s="8">
        <v>4287667.6551645575</v>
      </c>
      <c r="F14" s="8"/>
      <c r="G14" s="8">
        <v>4287667.6551645575</v>
      </c>
      <c r="H14" s="8">
        <v>4287667.6551645575</v>
      </c>
      <c r="I14" s="8">
        <v>4287667.6551645575</v>
      </c>
    </row>
    <row r="15" spans="1:14" x14ac:dyDescent="0.25">
      <c r="B15" s="9"/>
    </row>
    <row r="16" spans="1:14" ht="15.75" thickBot="1" x14ac:dyDescent="0.3">
      <c r="B16" s="10" t="s">
        <v>1</v>
      </c>
    </row>
    <row r="17" spans="1:14" ht="15.75" thickBot="1" x14ac:dyDescent="0.3">
      <c r="A17">
        <v>2023</v>
      </c>
      <c r="B17" s="16" t="str">
        <f>B6</f>
        <v>Current Year</v>
      </c>
      <c r="C17" s="13">
        <v>17727551</v>
      </c>
      <c r="D17" s="14">
        <v>2038270.5</v>
      </c>
      <c r="E17" s="15">
        <v>15613117.09</v>
      </c>
      <c r="F17" s="15">
        <v>2904381.18</v>
      </c>
      <c r="G17" s="15">
        <v>15613117.09</v>
      </c>
      <c r="H17" s="15">
        <v>15613117.09</v>
      </c>
      <c r="I17" s="15">
        <v>15613117.09</v>
      </c>
      <c r="N17" t="s">
        <v>16</v>
      </c>
    </row>
    <row r="18" spans="1:14" ht="15.75" thickBot="1" x14ac:dyDescent="0.3">
      <c r="A18">
        <v>2022</v>
      </c>
      <c r="B18" s="16" t="str">
        <f>B7</f>
        <v>Prior Year</v>
      </c>
      <c r="C18" s="6">
        <v>21420228</v>
      </c>
      <c r="D18" s="7">
        <v>1867644</v>
      </c>
      <c r="E18" s="8">
        <v>12082976.609999999</v>
      </c>
      <c r="F18" s="8">
        <v>3352851.51</v>
      </c>
      <c r="G18" s="8">
        <v>12082976.609999999</v>
      </c>
      <c r="H18" s="8">
        <v>12082976.609999999</v>
      </c>
      <c r="I18" s="8">
        <v>12082976.609999999</v>
      </c>
      <c r="K18" t="s">
        <v>1</v>
      </c>
      <c r="N18" t="s">
        <v>16</v>
      </c>
    </row>
    <row r="19" spans="1:14" ht="15.75" thickBot="1" x14ac:dyDescent="0.3">
      <c r="B19" s="16" t="str">
        <f>B8</f>
        <v>2019</v>
      </c>
      <c r="C19" s="6">
        <v>17007458.793499999</v>
      </c>
      <c r="D19" s="7">
        <v>1702080.9484061999</v>
      </c>
      <c r="E19" s="8">
        <v>9845417.8900000006</v>
      </c>
      <c r="F19" s="12">
        <v>0</v>
      </c>
      <c r="G19" s="8">
        <v>9845417.8900000006</v>
      </c>
      <c r="H19" s="8">
        <v>9845417.8900000006</v>
      </c>
      <c r="I19" s="8">
        <v>9845417.8900000006</v>
      </c>
      <c r="M19" t="s">
        <v>18</v>
      </c>
      <c r="N19" s="11" t="s">
        <v>19</v>
      </c>
    </row>
    <row r="21" spans="1:14" x14ac:dyDescent="0.25">
      <c r="K21" t="s">
        <v>13</v>
      </c>
    </row>
    <row r="22" spans="1:14" ht="17.25" x14ac:dyDescent="0.25">
      <c r="B22" s="1" t="s">
        <v>0</v>
      </c>
      <c r="K22" t="s">
        <v>13</v>
      </c>
    </row>
    <row r="23" spans="1:14" x14ac:dyDescent="0.25">
      <c r="K23" t="s">
        <v>14</v>
      </c>
      <c r="L23" t="s">
        <v>14</v>
      </c>
      <c r="M23" t="s">
        <v>15</v>
      </c>
    </row>
    <row r="32" spans="1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D8EE-2809-4841-9ED7-987CA61E5BC3}">
  <dimension ref="A1:N34"/>
  <sheetViews>
    <sheetView tabSelected="1" workbookViewId="0">
      <selection activeCell="C24" sqref="C24"/>
    </sheetView>
  </sheetViews>
  <sheetFormatPr defaultRowHeight="15" x14ac:dyDescent="0.25"/>
  <cols>
    <col min="2" max="2" width="20" customWidth="1"/>
    <col min="3" max="17" width="15.7109375" customWidth="1"/>
  </cols>
  <sheetData>
    <row r="1" spans="1:14" x14ac:dyDescent="0.25">
      <c r="B1" s="2" t="s">
        <v>12</v>
      </c>
    </row>
    <row r="3" spans="1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1:14" s="5" customFormat="1" x14ac:dyDescent="0.25">
      <c r="C4" s="5" t="s">
        <v>9</v>
      </c>
      <c r="D4" s="5" t="s">
        <v>10</v>
      </c>
    </row>
    <row r="5" spans="1:14" ht="15.75" thickBot="1" x14ac:dyDescent="0.3">
      <c r="B5" s="2" t="s">
        <v>3</v>
      </c>
    </row>
    <row r="6" spans="1:14" ht="15.75" thickBot="1" x14ac:dyDescent="0.3">
      <c r="A6">
        <v>2023</v>
      </c>
      <c r="B6" s="16" t="s">
        <v>22</v>
      </c>
      <c r="C6" s="13">
        <v>4864863</v>
      </c>
      <c r="D6" s="14">
        <v>560037.5</v>
      </c>
      <c r="E6" s="15">
        <v>7605450.8799999999</v>
      </c>
      <c r="F6" s="15"/>
      <c r="G6" s="15">
        <v>7605450.8799999999</v>
      </c>
      <c r="H6" s="15">
        <v>7605450.8799999999</v>
      </c>
      <c r="I6" s="15">
        <v>7605450.8799999999</v>
      </c>
      <c r="K6" t="s">
        <v>13</v>
      </c>
    </row>
    <row r="7" spans="1:14" ht="15.75" thickBot="1" x14ac:dyDescent="0.3">
      <c r="A7">
        <v>2022</v>
      </c>
      <c r="B7" s="16" t="s">
        <v>23</v>
      </c>
      <c r="C7" s="6">
        <v>4619423</v>
      </c>
      <c r="D7" s="7">
        <v>436750.5</v>
      </c>
      <c r="E7" s="8">
        <v>7169070.2300000004</v>
      </c>
      <c r="F7" s="8"/>
      <c r="G7" s="8">
        <v>7169070.2300000004</v>
      </c>
      <c r="H7" s="8">
        <v>7169070.2300000004</v>
      </c>
      <c r="I7" s="8">
        <v>7169070.2300000004</v>
      </c>
      <c r="K7" t="s">
        <v>13</v>
      </c>
    </row>
    <row r="8" spans="1:14" ht="15.75" thickBot="1" x14ac:dyDescent="0.3">
      <c r="B8" s="17" t="s">
        <v>24</v>
      </c>
      <c r="C8" s="6">
        <v>4550868.0834000008</v>
      </c>
      <c r="D8" s="7">
        <v>499712.85749200004</v>
      </c>
      <c r="E8" s="8">
        <v>5967086.0369457165</v>
      </c>
      <c r="F8" s="8">
        <v>0</v>
      </c>
      <c r="G8" s="8">
        <v>5967086.0369457165</v>
      </c>
      <c r="H8" s="8">
        <v>5967086.0369457165</v>
      </c>
      <c r="I8" s="8">
        <v>5967086.0369457165</v>
      </c>
      <c r="K8" t="s">
        <v>14</v>
      </c>
      <c r="L8" t="s">
        <v>14</v>
      </c>
      <c r="M8" t="s">
        <v>15</v>
      </c>
    </row>
    <row r="11" spans="1:14" ht="15.75" thickBot="1" x14ac:dyDescent="0.3">
      <c r="B11" s="2" t="s">
        <v>2</v>
      </c>
    </row>
    <row r="12" spans="1:14" ht="15.75" thickBot="1" x14ac:dyDescent="0.3">
      <c r="A12">
        <v>2023</v>
      </c>
      <c r="B12" s="16" t="str">
        <f>B6</f>
        <v>Current Year</v>
      </c>
      <c r="C12" s="13">
        <v>13589772</v>
      </c>
      <c r="D12" s="14">
        <v>1396311.3</v>
      </c>
      <c r="E12" s="15">
        <v>7159314.8700000001</v>
      </c>
      <c r="F12" s="15"/>
      <c r="G12" s="15">
        <v>7159314.8700000001</v>
      </c>
      <c r="H12" s="15">
        <v>7159314.8700000001</v>
      </c>
      <c r="I12" s="15">
        <v>7159314.8700000001</v>
      </c>
    </row>
    <row r="13" spans="1:14" ht="15.75" thickBot="1" x14ac:dyDescent="0.3">
      <c r="A13">
        <v>2022</v>
      </c>
      <c r="B13" s="16" t="str">
        <f>B7</f>
        <v>Prior Year</v>
      </c>
      <c r="C13" s="6">
        <v>12899182</v>
      </c>
      <c r="D13" s="7">
        <v>1270616.3999999999</v>
      </c>
      <c r="E13" s="8">
        <v>7689107.8599999994</v>
      </c>
      <c r="F13" s="8"/>
      <c r="G13" s="8">
        <v>7689107.8599999994</v>
      </c>
      <c r="H13" s="8">
        <v>7689107.8599999994</v>
      </c>
      <c r="I13" s="8">
        <v>7689107.8599999994</v>
      </c>
    </row>
    <row r="14" spans="1:14" ht="15.75" thickBot="1" x14ac:dyDescent="0.3">
      <c r="B14" s="16" t="str">
        <f>B8</f>
        <v>2019</v>
      </c>
      <c r="C14" s="6">
        <v>12401836.242199998</v>
      </c>
      <c r="D14" s="7">
        <v>1255329.0003411998</v>
      </c>
      <c r="E14" s="8">
        <v>4365781.8030542834</v>
      </c>
      <c r="F14" s="8"/>
      <c r="G14" s="8">
        <v>4365781.8030542834</v>
      </c>
      <c r="H14" s="8">
        <v>4365781.8030542834</v>
      </c>
      <c r="I14" s="8">
        <v>4365781.8030542834</v>
      </c>
    </row>
    <row r="15" spans="1:14" x14ac:dyDescent="0.25">
      <c r="B15" s="9"/>
    </row>
    <row r="16" spans="1:14" ht="15.75" thickBot="1" x14ac:dyDescent="0.3">
      <c r="B16" s="10" t="s">
        <v>1</v>
      </c>
    </row>
    <row r="17" spans="1:14" ht="15.75" thickBot="1" x14ac:dyDescent="0.3">
      <c r="A17">
        <v>2023</v>
      </c>
      <c r="B17" s="16" t="str">
        <f>B6</f>
        <v>Current Year</v>
      </c>
      <c r="C17" s="13">
        <v>18454635</v>
      </c>
      <c r="D17" s="14">
        <v>1956348.8</v>
      </c>
      <c r="E17" s="15">
        <v>14764765.75</v>
      </c>
      <c r="F17" s="15">
        <v>2613934.88</v>
      </c>
      <c r="G17" s="15">
        <v>14764765.75</v>
      </c>
      <c r="H17" s="15">
        <v>14764765.75</v>
      </c>
      <c r="I17" s="15">
        <v>14764765.75</v>
      </c>
      <c r="N17" t="s">
        <v>16</v>
      </c>
    </row>
    <row r="18" spans="1:14" ht="15.75" thickBot="1" x14ac:dyDescent="0.3">
      <c r="A18">
        <v>2022</v>
      </c>
      <c r="B18" s="16" t="str">
        <f>B7</f>
        <v>Prior Year</v>
      </c>
      <c r="C18" s="6">
        <v>17518605</v>
      </c>
      <c r="D18" s="7">
        <v>1707366.9</v>
      </c>
      <c r="E18" s="8">
        <v>14858178.09</v>
      </c>
      <c r="F18" s="8">
        <v>3953599.84</v>
      </c>
      <c r="G18" s="8">
        <v>14858178.09</v>
      </c>
      <c r="H18" s="8">
        <v>14858178.09</v>
      </c>
      <c r="I18" s="8">
        <v>14858178.09</v>
      </c>
      <c r="K18" t="s">
        <v>1</v>
      </c>
      <c r="N18" t="s">
        <v>16</v>
      </c>
    </row>
    <row r="19" spans="1:14" ht="15.75" thickBot="1" x14ac:dyDescent="0.3">
      <c r="B19" s="16" t="str">
        <f>B8</f>
        <v>2019</v>
      </c>
      <c r="C19" s="6">
        <v>16952704.325599998</v>
      </c>
      <c r="D19" s="7">
        <v>1755041.8578331999</v>
      </c>
      <c r="E19" s="8">
        <v>10332867.84</v>
      </c>
      <c r="F19" s="12">
        <v>2896963.7</v>
      </c>
      <c r="G19" s="8">
        <v>10332867.84</v>
      </c>
      <c r="H19" s="8">
        <v>10332867.84</v>
      </c>
      <c r="I19" s="8">
        <v>10332867.84</v>
      </c>
      <c r="M19" t="s">
        <v>18</v>
      </c>
      <c r="N19" s="11" t="s">
        <v>19</v>
      </c>
    </row>
    <row r="21" spans="1:14" x14ac:dyDescent="0.25">
      <c r="K21" t="s">
        <v>13</v>
      </c>
    </row>
    <row r="22" spans="1:14" ht="17.25" x14ac:dyDescent="0.25">
      <c r="B22" s="1" t="s">
        <v>0</v>
      </c>
      <c r="K22" t="s">
        <v>13</v>
      </c>
    </row>
    <row r="23" spans="1:14" x14ac:dyDescent="0.25">
      <c r="K23" t="s">
        <v>14</v>
      </c>
      <c r="L23" t="s">
        <v>14</v>
      </c>
      <c r="M23" t="s">
        <v>15</v>
      </c>
    </row>
    <row r="32" spans="1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2023</vt:lpstr>
      <vt:lpstr>Aug 2023</vt:lpstr>
      <vt:lpstr>Sep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Capozzoli, Cindy</dc:creator>
  <cp:lastModifiedBy>Potanovich, Susan</cp:lastModifiedBy>
  <dcterms:created xsi:type="dcterms:W3CDTF">2023-06-29T19:00:40Z</dcterms:created>
  <dcterms:modified xsi:type="dcterms:W3CDTF">2023-10-09T18:46:10Z</dcterms:modified>
</cp:coreProperties>
</file>