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10" documentId="8_{A35F9361-856D-4B71-A484-445A7DD33909}" xr6:coauthVersionLast="47" xr6:coauthVersionMax="47" xr10:uidLastSave="{638E14B2-5CA3-4D0E-9985-E18564F488A1}"/>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<sst xmlns="http://schemas.openxmlformats.org/spreadsheetml/2006/main" count="1110" uniqueCount="148">
  <si>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</si>
  <si>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</si>
  <si>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</si>
  <si>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</si>
  <si>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</si>
  <si>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</si>
  <si>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</si>
  <si>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</si>
  <si>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</si>
  <si>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</si>
  <si>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</si>
  <si>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</si>
  <si>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</si>
  <si>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</si>
  <si>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</si>
  <si>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</si>
  <si>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</si>
  <si>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</si>
  <si>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</si>
  <si>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</si>
  <si>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</si>
  <si>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</si>
  <si>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</si>
  <si>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</si>
  <si>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</si>
  <si>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</si>
  <si>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</si>
  <si>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</si>
  <si>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</si>
  <si>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</si>
  <si>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</si>
  <si>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</si>
  <si>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</si>
  <si>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</si>
  <si>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</si>
  <si>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</si>
  <si>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</si>
  <si>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</si>
  <si>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</si>
  <si>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</si>
  <si>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</si>
  <si>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</si>
  <si>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</si>
  <si>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</si>
  <si>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</si>
  <si>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</si>
  <si>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</si>
  <si>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</si>
  <si>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</si>
  <si>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</si>
  <si>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</si>
  <si>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</si>
  <si>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</si>
  <si>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</si>
  <si>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</si>
  <si>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</si>
  <si>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</si>
  <si>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</si>
  <si>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</si>
  <si>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</si>
  <si>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</si>
  <si>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</si>
  <si>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</si>
  <si>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</si>
  <si>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</si>
  <si>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</si>
  <si>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</si>
  <si>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</si>
  <si>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</si>
  <si>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</si>
  <si>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</si>
  <si>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</si>
  <si>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</si>
  <si>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</si>
  <si>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</si>
  <si>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</si>
  <si>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</si>
  <si>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</si>
  <si>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</si>
  <si>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</si>
  <si>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</si>
  <si>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</si>
  <si>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</si>
  <si>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</si>
  <si>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</si>
  <si>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</si>
  <si>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</si>
  <si>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</si>
  <si>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</si>
  <si>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</si>
  <si>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</si>
  <si>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</si>
  <si>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</si>
  <si>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</si>
  <si>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</si>
  <si>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</si>
  <si>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</si>
  <si>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</si>
  <si>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</si>
  <si>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</si>
  <si>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</si>
  <si>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</si>
  <si>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</si>
  <si>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</si>
  <si>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</si>
  <si>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</si>
  <si>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</si>
  <si>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</si>
  <si>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</si>
  <si>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</si>
  <si>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</si>
  <si>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</si>
  <si>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</si>
  <si>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</si>
  <si>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</si>
  <si>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</si>
  <si>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</si>
  <si>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</si>
  <si>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</si>
  <si>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</si>
  <si>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</si>
  <si>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</si>
  <si>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</si>
  <si>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</si>
  <si>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</si>
  <si>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</si>
  <si>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</si>
  <si>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</si>
  <si>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</si>
  <si>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</si>
  <si>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</si>
  <si>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</si>
  <si>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</si>
  <si>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</si>
  <si>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</si>
  <si>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</si>
  <si>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</si>
  <si>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</si>
  <si>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</si>
  <si>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</si>
  <si>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</si>
  <si>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</si>
  <si>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</si>
  <si>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</si>
  <si>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</si>
  <si>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</si>
  <si>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</si>
  <si>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8/1/2023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</si>
</sst>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M1" zoomScale="80" zoomScaleNormal="80" workbookViewId="0">
      <selection activeCell="AA16" sqref="AA16"/>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10.1796875" bestFit="1" customWidth="1"/>
    <col min="21" max="21" width="10.08984375" customWidth="1"/>
    <col min="22" max="22" width="9.90625" customWidth="1"/>
    <col min="23" max="23" width="10.0898437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8.6180000000000007E-2</v>
      </c>
      <c r="Q7" s="62">
        <v>2.7179999999999999E-3</v>
      </c>
      <c r="R7" s="60" t="s">
        <v>17</v>
      </c>
      <c r="S7" s="78" t="s">
        <v>17</v>
      </c>
      <c r="T7" s="63">
        <v>-1.8885258339999999E-2</v>
      </c>
      <c r="U7" s="61">
        <v>2.7382E-2</v>
      </c>
      <c r="V7" s="60">
        <v>0.101911</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-1.8885258339999999E-2</v>
      </c>
      <c r="U8" s="61">
        <v>2.7382E-2</v>
      </c>
      <c r="V8" s="60">
        <v>0.101911</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8.6180000000000007E-2</v>
      </c>
      <c r="S9" s="78" t="s">
        <v>17</v>
      </c>
      <c r="T9" s="63">
        <v>-1.8885258339999999E-2</v>
      </c>
      <c r="U9" s="61">
        <v>2.7382E-2</v>
      </c>
      <c r="V9" s="60">
        <v>0.101911</v>
      </c>
      <c r="W9" s="60" t="s">
        <v>17</v>
      </c>
      <c r="X9" s="60" t="s">
        <v>17</v>
      </c>
      <c r="Y9" s="60">
        <v>0.35120400000000002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8.6180000000000007E-2</v>
      </c>
      <c r="S10" s="78" t="s">
        <v>17</v>
      </c>
      <c r="T10" s="63">
        <v>-1.8885258339999999E-2</v>
      </c>
      <c r="U10" s="61">
        <v>2.7382E-2</v>
      </c>
      <c r="V10" s="60">
        <v>0.101911</v>
      </c>
      <c r="W10" s="60" t="s">
        <v>17</v>
      </c>
      <c r="X10" s="60">
        <v>0.62773900000000005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8.6180000000000007E-2</v>
      </c>
      <c r="Q11" s="62">
        <v>2.7179999999999999E-3</v>
      </c>
      <c r="R11" s="67" t="s">
        <v>17</v>
      </c>
      <c r="S11" s="78" t="s">
        <v>17</v>
      </c>
      <c r="T11" s="63">
        <v>-1.8885258339999999E-2</v>
      </c>
      <c r="U11" s="61">
        <v>2.7382E-2</v>
      </c>
      <c r="V11" s="60">
        <v>0.101911</v>
      </c>
      <c r="W11" s="60" t="s">
        <v>17</v>
      </c>
      <c r="X11" s="60" t="s">
        <v>17</v>
      </c>
      <c r="Y11" s="60">
        <v>0.298512</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-1.8885258339999999E-2</v>
      </c>
      <c r="U12" s="61">
        <v>2.7382E-2</v>
      </c>
      <c r="V12" s="60">
        <v>0.101911</v>
      </c>
      <c r="W12" s="60" t="s">
        <v>17</v>
      </c>
      <c r="X12" s="60" t="s">
        <v>17</v>
      </c>
      <c r="Y12" s="60">
        <v>0.32498900000000003</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0.101911</v>
      </c>
      <c r="W13" s="60" t="s">
        <v>17</v>
      </c>
      <c r="X13" s="60" t="s">
        <v>17</v>
      </c>
      <c r="Y13" s="60">
        <v>0.19534000000000001</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2.8139999999999998E-2</v>
      </c>
      <c r="P14" s="67" t="s">
        <v>17</v>
      </c>
      <c r="Q14" s="67" t="s">
        <v>17</v>
      </c>
      <c r="R14" s="66">
        <v>8.6180000000000007E-2</v>
      </c>
      <c r="S14" s="78" t="s">
        <v>17</v>
      </c>
      <c r="T14" s="63">
        <v>-1.8885258339999999E-2</v>
      </c>
      <c r="U14" s="61">
        <v>2.7382E-2</v>
      </c>
      <c r="V14" s="61">
        <v>0.101911</v>
      </c>
      <c r="W14" s="117">
        <v>2.4400000000000002E-4</v>
      </c>
      <c r="X14" s="60">
        <v>0.62773900000000005</v>
      </c>
      <c r="Y14" s="60">
        <v>0.35120400000000002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1.2805E-2</v>
      </c>
      <c r="P15" s="67" t="s">
        <v>17</v>
      </c>
      <c r="Q15" s="67" t="s">
        <v>17</v>
      </c>
      <c r="R15" s="66">
        <v>8.6180000000000007E-2</v>
      </c>
      <c r="S15" s="78" t="s">
        <v>17</v>
      </c>
      <c r="T15" s="63">
        <v>-1.8885258339999999E-2</v>
      </c>
      <c r="U15" s="61">
        <v>2.7382E-2</v>
      </c>
      <c r="V15" s="61">
        <v>0.101911</v>
      </c>
      <c r="W15" s="118">
        <v>2.4400000000000002E-4</v>
      </c>
      <c r="X15" s="60" t="s">
        <v>17</v>
      </c>
      <c r="Y15" s="60">
        <v>0.35120400000000002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7.0630999999999999E-2</v>
      </c>
      <c r="W16" s="118" t="s">
        <v>17</v>
      </c>
      <c r="X16" s="60" t="s">
        <v>17</v>
      </c>
      <c r="Y16" s="60" t="s">
        <v>17</v>
      </c>
      <c r="Z16" s="60" t="s">
        <v>17</v>
      </c>
      <c r="AA16" s="59">
        <v>2.7521110000000002</v>
      </c>
      <c r="AB16" s="64">
        <v>1.6099950000000001</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0.101911</v>
      </c>
      <c r="W17" s="118"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8.6180000000000007E-2</v>
      </c>
      <c r="Q18" s="62">
        <v>2.7179999999999999E-3</v>
      </c>
      <c r="R18" s="67" t="s">
        <v>17</v>
      </c>
      <c r="S18" s="78" t="s">
        <v>17</v>
      </c>
      <c r="T18" s="63">
        <v>-1.8885258339999999E-2</v>
      </c>
      <c r="U18" s="61">
        <v>2.7382E-2</v>
      </c>
      <c r="V18" s="60">
        <v>0.101911</v>
      </c>
      <c r="W18" s="118" t="s">
        <v>17</v>
      </c>
      <c r="X18" s="60" t="s">
        <v>17</v>
      </c>
      <c r="Y18" s="61">
        <v>0.29877400000000004</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8.6180000000000007E-2</v>
      </c>
      <c r="Q19" s="62">
        <v>2.7179999999999999E-3</v>
      </c>
      <c r="R19" s="67" t="s">
        <v>17</v>
      </c>
      <c r="S19" s="78" t="s">
        <v>17</v>
      </c>
      <c r="T19" s="63">
        <v>-1.8885258339999999E-2</v>
      </c>
      <c r="U19" s="61">
        <v>2.7382E-2</v>
      </c>
      <c r="V19" s="60">
        <v>0.101911</v>
      </c>
      <c r="W19" s="118"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8.6180000000000007E-2</v>
      </c>
      <c r="Q20" s="62">
        <v>2.7179999999999999E-3</v>
      </c>
      <c r="R20" s="66">
        <v>8.6180000000000007E-2</v>
      </c>
      <c r="S20" s="78" t="s">
        <v>17</v>
      </c>
      <c r="T20" s="63">
        <v>-1.8885258339999999E-2</v>
      </c>
      <c r="U20" s="61">
        <v>2.7382E-2</v>
      </c>
      <c r="V20" s="60">
        <v>0.101911</v>
      </c>
      <c r="W20" s="118" t="s">
        <v>17</v>
      </c>
      <c r="X20" s="60" t="s">
        <v>17</v>
      </c>
      <c r="Y20" s="60">
        <v>0.35120400000000002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8.6180000000000007E-2</v>
      </c>
      <c r="Q21" s="62">
        <v>2.7179999999999999E-3</v>
      </c>
      <c r="R21" s="66">
        <v>8.6180000000000007E-2</v>
      </c>
      <c r="S21" s="78" t="s">
        <v>17</v>
      </c>
      <c r="T21" s="63">
        <v>-1.8885258339999999E-2</v>
      </c>
      <c r="U21" s="61">
        <v>2.7382E-2</v>
      </c>
      <c r="V21" s="60">
        <v>0.101911</v>
      </c>
      <c r="W21" s="118" t="s">
        <v>17</v>
      </c>
      <c r="X21" s="60" t="s">
        <v>17</v>
      </c>
      <c r="Y21" s="60">
        <v>0.35120400000000002</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2.9575000000000001E-2</v>
      </c>
      <c r="P22" s="67" t="s">
        <v>17</v>
      </c>
      <c r="Q22" s="67" t="s">
        <v>17</v>
      </c>
      <c r="R22" s="64">
        <v>8.6180000000000007E-2</v>
      </c>
      <c r="S22" s="78" t="s">
        <v>17</v>
      </c>
      <c r="T22" s="63">
        <v>-1.8885258339999999E-2</v>
      </c>
      <c r="U22" s="61">
        <v>2.7382E-2</v>
      </c>
      <c r="V22" s="61">
        <v>0.101911</v>
      </c>
      <c r="W22" s="117">
        <v>2.4400000000000002E-4</v>
      </c>
      <c r="X22" s="60">
        <v>0.62773900000000005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5.1829E-2</v>
      </c>
      <c r="P23" s="67" t="s">
        <v>17</v>
      </c>
      <c r="Q23" s="67" t="s">
        <v>17</v>
      </c>
      <c r="R23" s="64">
        <v>8.6180000000000007E-2</v>
      </c>
      <c r="S23" s="78" t="s">
        <v>17</v>
      </c>
      <c r="T23" s="63">
        <v>-1.8885258339999999E-2</v>
      </c>
      <c r="U23" s="61">
        <v>2.7382E-2</v>
      </c>
      <c r="V23" s="61">
        <v>0.101911</v>
      </c>
      <c r="W23" s="117">
        <v>2.4400000000000002E-4</v>
      </c>
      <c r="X23" s="60">
        <v>0.62773900000000005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20.116797999999999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16.725659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21"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0.298512</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3" zoomScale="90" zoomScaleNormal="90" workbookViewId="0">
      <selection activeCell="D15" sqref="D15"/>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16.725659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20.116797999999999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13"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7.0630999999999999E-2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7"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0.101911</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8/1/2023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-1.8885258339999999E-2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0.101911</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0.35120400000000002</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8/1/2023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-1.8885258339999999E-2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0.101911</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0.35120400000000002</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4" zoomScale="90" zoomScaleNormal="90" workbookViewId="0">
      <selection activeCell="C29" sqref="C2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8/1/2023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-1.8885258339999999E-2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0.101911</v>
      </c>
      <c r="D22" s="94" t="str">
        <f>VLOOKUP($D$12,Inputs!$A$26:$AF$26,Inputs!$V$1)</f>
        <v>75 &amp; 76</v>
      </c>
      <c r="E22" s="2"/>
      <c r="F22" s="2"/>
      <c r="G22" s="2"/>
      <c r="H22" s="2"/>
      <c r="I22" s="2"/>
      <c r="J22" s="2"/>
      <c r="K22" s="2"/>
    </row>
    <row r="23" spans="2:11" x14ac:dyDescent="0.25">
      <c r="B23" s="12" t="s">
        <v>93</v>
      </c>
      <c r="C23" s="116">
        <f>VLOOKUP($C$8,Inputs!$A$7:$AF$26,Inputs!$W$1)</f>
        <v>2.4400000000000002E-4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0.62773900000000005</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8" sqref="C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116">
        <f>VLOOKUP($C$8,Inputs!$A$7:$AF$26,Inputs!$W$1)</f>
        <v>2.4400000000000002E-4</v>
      </c>
      <c r="D23" s="94">
        <f>VLOOKUP($D$12,Inputs!$A$26:$AF$26,Inputs!$W$1)</f>
        <v>71</v>
      </c>
    </row>
    <row r="24" spans="2:4" ht="13" x14ac:dyDescent="0.3">
      <c r="B24" s="11" t="s">
        <v>14</v>
      </c>
      <c r="D24" s="83"/>
    </row>
    <row r="25" spans="2:4" x14ac:dyDescent="0.25">
      <c r="B25" s="9" t="s">
        <v>34</v>
      </c>
      <c r="C25" s="69">
        <f>VLOOKUP($C$8,Inputs!$A$7:$AF$26,Inputs!$X$1)</f>
        <v>0.62773900000000005</v>
      </c>
      <c r="D25" s="100">
        <f>VLOOKUP($D$12,Inputs!$A$26:$AF$26,Inputs!$X$1)</f>
        <v>65</v>
      </c>
    </row>
    <row r="26" spans="2:4" x14ac:dyDescent="0.25">
      <c r="B26" s="9" t="s">
        <v>39</v>
      </c>
      <c r="C26" s="69">
        <f>VLOOKUP($C$8,Inputs!$A$7:$AF$26,Inputs!$Y$1)</f>
        <v>0.35120400000000002</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116">
        <f>VLOOKUP($C$8,Inputs!$A$7:$AF$26,Inputs!$W$1)</f>
        <v>2.4400000000000002E-4</v>
      </c>
      <c r="D23" s="94">
        <f>VLOOKUP($D$12,Inputs!$A$26:$AF$26,Inputs!$W$1)</f>
        <v>71</v>
      </c>
    </row>
    <row r="24" spans="2:4" ht="13" x14ac:dyDescent="0.3">
      <c r="B24" s="11" t="s">
        <v>14</v>
      </c>
      <c r="D24" s="83"/>
    </row>
    <row r="25" spans="2:4" x14ac:dyDescent="0.25">
      <c r="B25" s="9" t="s">
        <v>39</v>
      </c>
      <c r="C25" s="69">
        <f>VLOOKUP($C$8,Inputs!$A$7:$AF$26,Inputs!$Y$1)</f>
        <v>0.35120400000000002</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10"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0.29877400000000004</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0.19534000000000001</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19"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0.62773900000000005</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22" zoomScale="90" zoomScaleNormal="90" workbookViewId="0">
      <selection activeCell="C9" sqref="C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8/1/2023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0.35120400000000002</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2023-10-17T20:08:19Z</dcterms:modified>
</cp:coreProperties>
</file>