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Services\GeneralCounsel\0882_legal\LEGAL\JPR\Philip\BPU\Community Solar - QO22030153\"/>
    </mc:Choice>
  </mc:AlternateContent>
  <xr:revisionPtr revIDLastSave="0" documentId="8_{2CA1296F-630A-4413-9AD4-97B0264284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Q17" i="1"/>
  <c r="O17" i="1"/>
  <c r="N17" i="1"/>
  <c r="L17" i="1"/>
  <c r="K17" i="1"/>
  <c r="I17" i="1"/>
  <c r="H17" i="1"/>
  <c r="F17" i="1"/>
  <c r="E17" i="1"/>
  <c r="D17" i="1"/>
  <c r="P11" i="1" l="1"/>
  <c r="M11" i="1"/>
  <c r="M9" i="1" l="1"/>
  <c r="P9" i="1"/>
  <c r="G9" i="1" l="1"/>
  <c r="G11" i="1"/>
  <c r="J9" i="1" l="1"/>
  <c r="J11" i="1"/>
  <c r="H9" i="1" l="1"/>
  <c r="G8" i="1" l="1"/>
  <c r="G10" i="1"/>
  <c r="C10" i="1" l="1"/>
  <c r="E8" i="1" l="1"/>
  <c r="E10" i="1"/>
  <c r="J8" i="1" l="1"/>
  <c r="J10" i="1"/>
  <c r="H8" i="1" l="1"/>
  <c r="H10" i="1"/>
  <c r="M8" i="1"/>
  <c r="M10" i="1"/>
  <c r="R11" i="1" l="1"/>
  <c r="S11" i="1" l="1"/>
  <c r="N8" i="1"/>
  <c r="N10" i="1"/>
  <c r="K10" i="1"/>
  <c r="K8" i="1"/>
  <c r="P8" i="1"/>
  <c r="P10" i="1"/>
  <c r="Q11" i="1"/>
  <c r="Q10" i="1" l="1"/>
  <c r="Q8" i="1"/>
  <c r="R10" i="1" l="1"/>
  <c r="R8" i="1"/>
  <c r="F10" i="1"/>
  <c r="S10" i="1" l="1"/>
  <c r="S8" i="1"/>
  <c r="C8" i="1" l="1"/>
  <c r="C11" i="1" l="1"/>
  <c r="L11" i="1"/>
  <c r="I11" i="1"/>
  <c r="L8" i="1" l="1"/>
  <c r="H11" i="1"/>
  <c r="L10" i="1"/>
  <c r="O8" i="1"/>
  <c r="O10" i="1"/>
  <c r="K11" i="1"/>
  <c r="O11" i="1"/>
  <c r="N11" i="1" l="1"/>
  <c r="E11" i="1"/>
  <c r="F11" i="1"/>
  <c r="L9" i="1" l="1"/>
  <c r="O9" i="1"/>
  <c r="I10" i="1"/>
  <c r="Q9" i="1"/>
  <c r="I8" i="1"/>
  <c r="R9" i="1"/>
  <c r="I9" i="1"/>
  <c r="F9" i="1" l="1"/>
  <c r="F8" i="1" l="1"/>
  <c r="D10" i="1" l="1"/>
  <c r="D11" i="1" l="1"/>
  <c r="D8" i="1"/>
  <c r="K9" i="1" l="1"/>
  <c r="S9" i="1"/>
  <c r="N9" i="1"/>
  <c r="E9" i="1" l="1"/>
  <c r="C9" i="1" l="1"/>
  <c r="D9" i="1"/>
</calcChain>
</file>

<file path=xl/sharedStrings.xml><?xml version="1.0" encoding="utf-8"?>
<sst xmlns="http://schemas.openxmlformats.org/spreadsheetml/2006/main" count="46" uniqueCount="39">
  <si>
    <t>Summer</t>
  </si>
  <si>
    <t>Delivery</t>
  </si>
  <si>
    <t>Supply</t>
  </si>
  <si>
    <t>Winter</t>
  </si>
  <si>
    <t xml:space="preserve">Delivery </t>
  </si>
  <si>
    <t>RESIDENTIAL SERVICE 
(RS)</t>
  </si>
  <si>
    <t>Rate Components</t>
  </si>
  <si>
    <t>Community Solar Rate Summary</t>
  </si>
  <si>
    <t>CIEP Standby Fee</t>
  </si>
  <si>
    <r>
      <t xml:space="preserve">Summer Distribution 
</t>
    </r>
    <r>
      <rPr>
        <sz val="8"/>
        <color theme="1"/>
        <rFont val="Calibri"/>
        <family val="2"/>
        <scheme val="minor"/>
      </rPr>
      <t>(class weighted avg)</t>
    </r>
  </si>
  <si>
    <t>Code</t>
  </si>
  <si>
    <t>Winter Delivery</t>
  </si>
  <si>
    <t>Summer &amp; Winter Delivery</t>
  </si>
  <si>
    <r>
      <t xml:space="preserve">Summer Supply
</t>
    </r>
    <r>
      <rPr>
        <sz val="9"/>
        <color theme="1"/>
        <rFont val="Calibri"/>
        <family val="2"/>
        <scheme val="minor"/>
      </rPr>
      <t>(class weighted avg)</t>
    </r>
  </si>
  <si>
    <r>
      <t xml:space="preserve">Winter Supply
</t>
    </r>
    <r>
      <rPr>
        <sz val="9"/>
        <color theme="1"/>
        <rFont val="Calibri"/>
        <family val="2"/>
        <scheme val="minor"/>
      </rPr>
      <t>(class weighted avg)</t>
    </r>
  </si>
  <si>
    <t xml:space="preserve">Winter Distibution
</t>
  </si>
  <si>
    <t>RGGI</t>
  </si>
  <si>
    <t>Note1 :  All rates exclude SUT.  Individual customer rates will vary</t>
  </si>
  <si>
    <t>EDIT</t>
  </si>
  <si>
    <t>RESIDENTIAL TOU SERVICE
(R-TOU)</t>
  </si>
  <si>
    <t>MONTHLY GENERAL SERVICE - SECONDARY
(MGS-S)
BGS-RSCP Supply</t>
  </si>
  <si>
    <t>MONTHLY GENERAL SERVICE - SECONDARY
(MGS-S)
BGS-CIEP Supply</t>
  </si>
  <si>
    <t>MONTHLY GENERAL SERVICE - PRIMARY
(MGS-P)
BGS-RSCP Supply</t>
  </si>
  <si>
    <t>MONTHLY GENERAL SERVICE - PRIMARY
(MGS-P)
BGS-CIEP Supply</t>
  </si>
  <si>
    <t>ANNUAL GENERAL SERVICE - SECONDARY
(AGS-S)
BGS-CIEP Supply</t>
  </si>
  <si>
    <t>ANNUAL GENERAL SERVICE - SECONDARY
(AGS-S)
BGS-RSCP Supply</t>
  </si>
  <si>
    <t>ANNUAL GENERAL SERVICE - PRIMARY
(AGS-P)
BGS-RSCP Supply</t>
  </si>
  <si>
    <t>ANNUAL GENERAL SERVICE - PRIMARY
(AGS-P)
BGS-CIEP Supply</t>
  </si>
  <si>
    <t>TRANSMISSION GENERAL SERVICE - SUB TRANSMISSION
(TGS-SUB)
BGS-CIEP Supply</t>
  </si>
  <si>
    <t>TRANSMISSION GENERAL SERVICE 
(TGS)
BGS-CIEP Supply</t>
  </si>
  <si>
    <t>DIRECT DISTRIBUTION CONNECTION
(DDC)</t>
  </si>
  <si>
    <t>IIP</t>
  </si>
  <si>
    <t>Note 2: CIEP supply rates are based upon the historical 12 month LMP from January 2022 to December 2022.</t>
  </si>
  <si>
    <t>CIP</t>
  </si>
  <si>
    <t xml:space="preserve">MONTHLY GENERAL SERVICE - SECONDARY MASTER METER
(MGS-S) </t>
  </si>
  <si>
    <t xml:space="preserve">MONTHLY GENERAL SERVICE - PRIMARY MASTER METER
(MGS-P) </t>
  </si>
  <si>
    <t>Summer Delivery</t>
  </si>
  <si>
    <t xml:space="preserve">ANNUAL GENERAL SERVICE - SECONDARY MASTER METER
(AGS-S) </t>
  </si>
  <si>
    <t xml:space="preserve">ANNUAL GENERAL SERVICE - PRIMARY MASTER METER
(AGS-P)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</si>
</sst>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_);_(* \(#,##0.000000\);_(* &quot;-&quot;??_);_(@_)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Up">
        <fgColor rgb="FFFFC000"/>
        <bgColor auto="1"/>
      </patternFill>
    </fill>
    <fill>
      <patternFill patternType="darkUp">
        <fgColor rgb="FFFFC000"/>
        <bgColor theme="0"/>
      </patternFill>
    </fill>
    <fill>
      <patternFill patternType="darkUp">
        <fgColor theme="4" tint="0.59996337778862885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4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7" fillId="4" borderId="15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/>
    <xf numFmtId="164" fontId="6" fillId="3" borderId="9" xfId="1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5" xfId="0" applyNumberFormat="1" applyFont="1" applyFill="1" applyBorder="1" applyAlignment="1"/>
    <xf numFmtId="164" fontId="6" fillId="5" borderId="10" xfId="1" applyNumberFormat="1" applyFont="1" applyFill="1" applyBorder="1" applyAlignment="1"/>
    <xf numFmtId="0" fontId="6" fillId="7" borderId="4" xfId="0" applyNumberFormat="1" applyFont="1" applyFill="1" applyBorder="1" applyAlignment="1"/>
    <xf numFmtId="0" fontId="6" fillId="7" borderId="5" xfId="0" applyNumberFormat="1" applyFont="1" applyFill="1" applyBorder="1" applyAlignment="1"/>
    <xf numFmtId="164" fontId="6" fillId="7" borderId="10" xfId="1" applyNumberFormat="1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/>
    <xf numFmtId="164" fontId="6" fillId="2" borderId="11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0" borderId="2" xfId="1" applyNumberFormat="1" applyFont="1" applyFill="1" applyBorder="1" applyAlignment="1"/>
    <xf numFmtId="0" fontId="7" fillId="4" borderId="14" xfId="0" applyFont="1" applyFill="1" applyBorder="1" applyAlignment="1">
      <alignment horizontal="left"/>
    </xf>
    <xf numFmtId="0" fontId="7" fillId="3" borderId="9" xfId="0" applyFont="1" applyFill="1" applyBorder="1" applyAlignment="1">
      <alignment vertical="center"/>
    </xf>
    <xf numFmtId="164" fontId="7" fillId="4" borderId="11" xfId="1" applyNumberFormat="1" applyFont="1" applyFill="1" applyBorder="1"/>
    <xf numFmtId="0" fontId="7" fillId="6" borderId="11" xfId="0" applyFont="1" applyFill="1" applyBorder="1" applyAlignment="1">
      <alignment vertical="center"/>
    </xf>
    <xf numFmtId="14" fontId="0" fillId="0" borderId="0" xfId="0" applyNumberFormat="1"/>
    <xf numFmtId="165" fontId="7" fillId="6" borderId="1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/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2" borderId="11" xfId="0" applyFont="1" applyFill="1" applyBorder="1" applyAlignment="1">
      <alignment vertical="center"/>
    </xf>
    <xf numFmtId="164" fontId="7" fillId="4" borderId="11" xfId="1" applyNumberFormat="1" applyFont="1" applyFill="1" applyBorder="1" applyAlignment="1">
      <alignment vertical="center"/>
    </xf>
    <xf numFmtId="43" fontId="7" fillId="3" borderId="9" xfId="1" applyFont="1" applyFill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164" fontId="0" fillId="0" borderId="0" xfId="1" applyNumberFormat="1" applyFont="1" applyFill="1"/>
    <xf numFmtId="165" fontId="7" fillId="3" borderId="9" xfId="0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165" fontId="0" fillId="0" borderId="0" xfId="0" applyNumberFormat="1" applyFill="1" applyBorder="1"/>
    <xf numFmtId="0" fontId="10" fillId="0" borderId="0" xfId="2" applyFill="1"/>
    <xf numFmtId="0" fontId="7" fillId="0" borderId="0" xfId="0" applyFont="1" applyFill="1" applyBorder="1" applyAlignment="1"/>
    <xf numFmtId="0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6" fillId="3" borderId="14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15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67"/>
  <sheetViews>
    <sheetView tabSelected="1" view="pageBreakPreview" zoomScale="60" zoomScaleNormal="70" workbookViewId="0"/>
  </sheetViews>
  <sheetFormatPr defaultRowHeight="15" x14ac:dyDescent="0.25"/>
  <cols>
    <col min="1" max="1" width="8.28515625" customWidth="1"/>
    <col min="2" max="2" width="15.28515625" customWidth="1"/>
    <col min="3" max="4" width="15.85546875" bestFit="1" customWidth="1"/>
    <col min="5" max="10" width="15.5703125" bestFit="1" customWidth="1"/>
    <col min="11" max="13" width="15.140625" bestFit="1" customWidth="1"/>
    <col min="14" max="15" width="14.85546875" customWidth="1"/>
    <col min="16" max="16" width="15.5703125" bestFit="1" customWidth="1"/>
    <col min="17" max="17" width="20.7109375" bestFit="1" customWidth="1"/>
    <col min="18" max="18" width="19.85546875" bestFit="1" customWidth="1"/>
    <col min="19" max="19" width="18.7109375" bestFit="1" customWidth="1"/>
    <col min="21" max="21" width="10" bestFit="1" customWidth="1"/>
  </cols>
  <sheetData>
    <row r="5" spans="1:21" ht="15.75" thickBot="1" x14ac:dyDescent="0.3">
      <c r="C5" s="30"/>
      <c r="S5" s="27">
        <v>45170</v>
      </c>
    </row>
    <row r="6" spans="1:21" ht="19.5" thickBot="1" x14ac:dyDescent="0.35">
      <c r="A6" s="55" t="s">
        <v>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21" ht="161.25" customHeight="1" thickBot="1" x14ac:dyDescent="0.3">
      <c r="A7" s="1"/>
      <c r="B7" s="2"/>
      <c r="C7" s="3" t="s">
        <v>5</v>
      </c>
      <c r="D7" s="4" t="s">
        <v>19</v>
      </c>
      <c r="E7" s="3" t="s">
        <v>20</v>
      </c>
      <c r="F7" s="3" t="s">
        <v>21</v>
      </c>
      <c r="G7" s="3" t="s">
        <v>34</v>
      </c>
      <c r="H7" s="3" t="s">
        <v>22</v>
      </c>
      <c r="I7" s="3" t="s">
        <v>23</v>
      </c>
      <c r="J7" s="3" t="s">
        <v>35</v>
      </c>
      <c r="K7" s="3" t="s">
        <v>25</v>
      </c>
      <c r="L7" s="3" t="s">
        <v>24</v>
      </c>
      <c r="M7" s="3" t="s">
        <v>37</v>
      </c>
      <c r="N7" s="3" t="s">
        <v>26</v>
      </c>
      <c r="O7" s="3" t="s">
        <v>27</v>
      </c>
      <c r="P7" s="3" t="s">
        <v>38</v>
      </c>
      <c r="Q7" s="3" t="s">
        <v>28</v>
      </c>
      <c r="R7" s="3" t="s">
        <v>29</v>
      </c>
      <c r="S7" s="31" t="s">
        <v>30</v>
      </c>
    </row>
    <row r="8" spans="1:21" x14ac:dyDescent="0.25">
      <c r="A8" s="9" t="s">
        <v>0</v>
      </c>
      <c r="B8" s="10" t="s">
        <v>1</v>
      </c>
      <c r="C8" s="11">
        <f>+C18+C20+C21+C22+C24+C23</f>
        <v>7.6651999999999998E-2</v>
      </c>
      <c r="D8" s="11">
        <f t="shared" ref="D8:R8" si="0">+D18+D20+D21+D22+D24+D23</f>
        <v>7.6651999999999998E-2</v>
      </c>
      <c r="E8" s="11">
        <f t="shared" si="0"/>
        <v>5.4329000000000002E-2</v>
      </c>
      <c r="F8" s="11">
        <f t="shared" si="0"/>
        <v>5.4479E-2</v>
      </c>
      <c r="G8" s="11">
        <f t="shared" si="0"/>
        <v>6.6742984394887434E-2</v>
      </c>
      <c r="H8" s="11">
        <f t="shared" si="0"/>
        <v>1.8675000000000001E-2</v>
      </c>
      <c r="I8" s="11">
        <f t="shared" si="0"/>
        <v>1.8824999999999998E-2</v>
      </c>
      <c r="J8" s="11">
        <f t="shared" si="0"/>
        <v>2.3623664140751264E-2</v>
      </c>
      <c r="K8" s="11">
        <f t="shared" si="0"/>
        <v>3.8999999999999972E-4</v>
      </c>
      <c r="L8" s="11">
        <f t="shared" si="0"/>
        <v>5.3999999999999968E-4</v>
      </c>
      <c r="M8" s="11">
        <f t="shared" ref="M8" si="1">+M18+M20+M21+M22+M24+M23</f>
        <v>3.5700757918453604E-2</v>
      </c>
      <c r="N8" s="11">
        <f t="shared" si="0"/>
        <v>3.0019999999999999E-3</v>
      </c>
      <c r="O8" s="11">
        <f t="shared" si="0"/>
        <v>3.1519999999999999E-3</v>
      </c>
      <c r="P8" s="11">
        <f t="shared" ref="P8" si="2">+P18+P20+P21+P22+P24+P23</f>
        <v>2.5645812887553888E-2</v>
      </c>
      <c r="Q8" s="11">
        <f t="shared" si="0"/>
        <v>3.1519999999999999E-3</v>
      </c>
      <c r="R8" s="11">
        <f t="shared" si="0"/>
        <v>3.1519999999999999E-3</v>
      </c>
      <c r="S8" s="11">
        <f t="shared" ref="S8" si="3">+S18+S20+S21+S22+S24+S23</f>
        <v>3.0019999999999999E-3</v>
      </c>
      <c r="U8" s="37"/>
    </row>
    <row r="9" spans="1:21" ht="15.75" thickBot="1" x14ac:dyDescent="0.3">
      <c r="A9" s="12"/>
      <c r="B9" s="13" t="s">
        <v>2</v>
      </c>
      <c r="C9" s="14">
        <f>+C25</f>
        <v>0.10904499999999999</v>
      </c>
      <c r="D9" s="14">
        <f t="shared" ref="D9:R9" si="4">+D25</f>
        <v>0.109555</v>
      </c>
      <c r="E9" s="14">
        <f t="shared" si="4"/>
        <v>7.4309E-2</v>
      </c>
      <c r="F9" s="14">
        <f t="shared" si="4"/>
        <v>4.6519206057042614E-2</v>
      </c>
      <c r="G9" s="14">
        <f t="shared" si="4"/>
        <v>8.8073710409619685E-2</v>
      </c>
      <c r="H9" s="14">
        <f t="shared" si="4"/>
        <v>6.8391000000000007E-2</v>
      </c>
      <c r="I9" s="14">
        <f t="shared" si="4"/>
        <v>4.6058206057042618E-2</v>
      </c>
      <c r="J9" s="14">
        <f t="shared" si="4"/>
        <v>7.3636459885881467E-2</v>
      </c>
      <c r="K9" s="14">
        <f t="shared" si="4"/>
        <v>7.1844999999999992E-2</v>
      </c>
      <c r="L9" s="14">
        <f t="shared" si="4"/>
        <v>4.5721206057042614E-2</v>
      </c>
      <c r="M9" s="14">
        <f t="shared" ref="M9" si="5">+M25</f>
        <v>7.1944741806258081E-2</v>
      </c>
      <c r="N9" s="14">
        <f t="shared" si="4"/>
        <v>6.7861000000000005E-2</v>
      </c>
      <c r="O9" s="14">
        <f t="shared" si="4"/>
        <v>4.590720605704262E-2</v>
      </c>
      <c r="P9" s="14">
        <f t="shared" ref="P9" si="6">+P25</f>
        <v>6.7610680197638148E-2</v>
      </c>
      <c r="Q9" s="14">
        <f t="shared" si="4"/>
        <v>4.6020206057042615E-2</v>
      </c>
      <c r="R9" s="14">
        <f t="shared" si="4"/>
        <v>4.6229206057042616E-2</v>
      </c>
      <c r="S9" s="14">
        <f t="shared" ref="S9" si="7">+S25</f>
        <v>7.9414999999999986E-2</v>
      </c>
      <c r="U9" s="37"/>
    </row>
    <row r="10" spans="1:21" x14ac:dyDescent="0.25">
      <c r="A10" s="18" t="s">
        <v>3</v>
      </c>
      <c r="B10" s="19" t="s">
        <v>4</v>
      </c>
      <c r="C10" s="20">
        <f>+C19+C20+C21+C22+C24+C23</f>
        <v>6.6074999999999995E-2</v>
      </c>
      <c r="D10" s="20">
        <f t="shared" ref="D10:R10" si="8">+D19+D20+D21+D22+D24+D23</f>
        <v>6.6074999999999995E-2</v>
      </c>
      <c r="E10" s="20">
        <f t="shared" si="8"/>
        <v>4.7631999999999994E-2</v>
      </c>
      <c r="F10" s="20">
        <f t="shared" si="8"/>
        <v>4.7781999999999991E-2</v>
      </c>
      <c r="G10" s="20">
        <f t="shared" si="8"/>
        <v>6.0045984394887425E-2</v>
      </c>
      <c r="H10" s="20">
        <f t="shared" si="8"/>
        <v>1.7263000000000004E-2</v>
      </c>
      <c r="I10" s="20">
        <f t="shared" si="8"/>
        <v>1.7413000000000001E-2</v>
      </c>
      <c r="J10" s="20">
        <f t="shared" si="8"/>
        <v>2.2211664140751267E-2</v>
      </c>
      <c r="K10" s="20">
        <f t="shared" si="8"/>
        <v>3.8999999999999972E-4</v>
      </c>
      <c r="L10" s="20">
        <f t="shared" si="8"/>
        <v>5.3999999999999968E-4</v>
      </c>
      <c r="M10" s="20">
        <f t="shared" ref="M10" si="9">+M19+M20+M21+M22+M24+M23</f>
        <v>3.5700757918453604E-2</v>
      </c>
      <c r="N10" s="20">
        <f t="shared" si="8"/>
        <v>3.0019999999999999E-3</v>
      </c>
      <c r="O10" s="20">
        <f t="shared" si="8"/>
        <v>3.1519999999999999E-3</v>
      </c>
      <c r="P10" s="20">
        <f t="shared" ref="P10" si="10">+P19+P20+P21+P22+P24+P23</f>
        <v>2.5645812887553888E-2</v>
      </c>
      <c r="Q10" s="20">
        <f t="shared" si="8"/>
        <v>3.1519999999999999E-3</v>
      </c>
      <c r="R10" s="20">
        <f t="shared" si="8"/>
        <v>3.1519999999999999E-3</v>
      </c>
      <c r="S10" s="20">
        <f t="shared" ref="S10" si="11">+S19+S20+S21+S22+S24+S23</f>
        <v>3.0019999999999999E-3</v>
      </c>
      <c r="U10" s="37"/>
    </row>
    <row r="11" spans="1:21" ht="15.75" thickBot="1" x14ac:dyDescent="0.3">
      <c r="A11" s="15"/>
      <c r="B11" s="16" t="s">
        <v>2</v>
      </c>
      <c r="C11" s="17">
        <f>+C26</f>
        <v>0.110411</v>
      </c>
      <c r="D11" s="17">
        <f t="shared" ref="D11:R11" si="12">+D26</f>
        <v>0.11158599999999999</v>
      </c>
      <c r="E11" s="17">
        <f t="shared" si="12"/>
        <v>7.2057999999999997E-2</v>
      </c>
      <c r="F11" s="17">
        <f t="shared" si="12"/>
        <v>4.6519206057042614E-2</v>
      </c>
      <c r="G11" s="17">
        <f t="shared" si="12"/>
        <v>8.5822710409619682E-2</v>
      </c>
      <c r="H11" s="17">
        <f t="shared" si="12"/>
        <v>6.6366000000000008E-2</v>
      </c>
      <c r="I11" s="17">
        <f t="shared" si="12"/>
        <v>4.6058206057042618E-2</v>
      </c>
      <c r="J11" s="17">
        <f t="shared" si="12"/>
        <v>7.1611459885881468E-2</v>
      </c>
      <c r="K11" s="17">
        <f t="shared" si="12"/>
        <v>6.9875999999999994E-2</v>
      </c>
      <c r="L11" s="17">
        <f t="shared" si="12"/>
        <v>4.5721206057042614E-2</v>
      </c>
      <c r="M11" s="17">
        <f t="shared" ref="M11" si="13">+M26</f>
        <v>6.9975741806258082E-2</v>
      </c>
      <c r="N11" s="17">
        <f t="shared" si="12"/>
        <v>6.6768000000000008E-2</v>
      </c>
      <c r="O11" s="17">
        <f t="shared" si="12"/>
        <v>4.590720605704262E-2</v>
      </c>
      <c r="P11" s="17">
        <f t="shared" ref="P11" si="14">+P26</f>
        <v>6.6517680197638152E-2</v>
      </c>
      <c r="Q11" s="17">
        <f t="shared" si="12"/>
        <v>4.6020206057042615E-2</v>
      </c>
      <c r="R11" s="17">
        <f t="shared" si="12"/>
        <v>4.6229206057042616E-2</v>
      </c>
      <c r="S11" s="17">
        <f t="shared" ref="S11" si="15">+S26</f>
        <v>7.758799999999999E-2</v>
      </c>
      <c r="U11" s="37"/>
    </row>
    <row r="12" spans="1:21" ht="21" customHeight="1" x14ac:dyDescent="0.25">
      <c r="A12" s="52" t="s">
        <v>10</v>
      </c>
      <c r="B12" s="53"/>
      <c r="C12" s="5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1" x14ac:dyDescent="0.25">
      <c r="A13" s="76" t="s">
        <v>36</v>
      </c>
      <c r="B13" s="77"/>
      <c r="C13" s="7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1" x14ac:dyDescent="0.25">
      <c r="A14" s="79" t="s">
        <v>11</v>
      </c>
      <c r="B14" s="80"/>
      <c r="C14" s="8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1" ht="15.75" thickBot="1" x14ac:dyDescent="0.3">
      <c r="A15" s="82" t="s">
        <v>12</v>
      </c>
      <c r="B15" s="83"/>
      <c r="C15" s="84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1" ht="19.5" thickBot="1" x14ac:dyDescent="0.35">
      <c r="A16" s="55" t="s">
        <v>6</v>
      </c>
      <c r="B16" s="56"/>
      <c r="C16" s="56"/>
      <c r="D16" s="56"/>
      <c r="E16" s="56"/>
      <c r="F16" s="56"/>
      <c r="G16" s="56"/>
      <c r="H16" s="56"/>
      <c r="I16" s="64"/>
      <c r="J16" s="64"/>
      <c r="K16" s="56"/>
      <c r="L16" s="64"/>
      <c r="M16" s="64"/>
      <c r="N16" s="64"/>
      <c r="O16" s="64"/>
      <c r="P16" s="64"/>
      <c r="Q16" s="64"/>
      <c r="R16" s="64"/>
      <c r="S16" s="65"/>
    </row>
    <row r="17" spans="1:20" ht="132" customHeight="1" thickBot="1" x14ac:dyDescent="0.3">
      <c r="A17" s="1"/>
      <c r="B17" s="2"/>
      <c r="C17" s="3" t="s">
        <v>5</v>
      </c>
      <c r="D17" s="4" t="str">
        <f t="shared" ref="D17:R17" si="16">D7</f>
        <v>RESIDENTIAL TOU SERVICE
(R-TOU)</v>
      </c>
      <c r="E17" s="3" t="str">
        <f t="shared" si="16"/>
        <v>MONTHLY GENERAL SERVICE - SECONDARY
(MGS-S)
BGS-RSCP Supply</v>
      </c>
      <c r="F17" s="3" t="str">
        <f t="shared" si="16"/>
        <v>MONTHLY GENERAL SERVICE - SECONDARY
(MGS-S)
BGS-CIEP Supply</v>
      </c>
      <c r="G17" s="3" t="s">
        <v>34</v>
      </c>
      <c r="H17" s="5" t="str">
        <f t="shared" si="16"/>
        <v>MONTHLY GENERAL SERVICE - PRIMARY
(MGS-P)
BGS-RSCP Supply</v>
      </c>
      <c r="I17" s="3" t="str">
        <f t="shared" si="16"/>
        <v>MONTHLY GENERAL SERVICE - PRIMARY
(MGS-P)
BGS-CIEP Supply</v>
      </c>
      <c r="J17" s="3" t="s">
        <v>35</v>
      </c>
      <c r="K17" s="3" t="str">
        <f t="shared" si="16"/>
        <v>ANNUAL GENERAL SERVICE - SECONDARY
(AGS-S)
BGS-RSCP Supply</v>
      </c>
      <c r="L17" s="3" t="str">
        <f t="shared" si="16"/>
        <v>ANNUAL GENERAL SERVICE - SECONDARY
(AGS-S)
BGS-CIEP Supply</v>
      </c>
      <c r="M17" s="3" t="s">
        <v>37</v>
      </c>
      <c r="N17" s="5" t="str">
        <f t="shared" si="16"/>
        <v>ANNUAL GENERAL SERVICE - PRIMARY
(AGS-P)
BGS-RSCP Supply</v>
      </c>
      <c r="O17" s="3" t="str">
        <f t="shared" si="16"/>
        <v>ANNUAL GENERAL SERVICE - PRIMARY
(AGS-P)
BGS-CIEP Supply</v>
      </c>
      <c r="P17" s="3" t="s">
        <v>38</v>
      </c>
      <c r="Q17" s="6" t="str">
        <f t="shared" si="16"/>
        <v>TRANSMISSION GENERAL SERVICE - SUB TRANSMISSION
(TGS-SUB)
BGS-CIEP Supply</v>
      </c>
      <c r="R17" s="3" t="str">
        <f t="shared" si="16"/>
        <v>TRANSMISSION GENERAL SERVICE 
(TGS)
BGS-CIEP Supply</v>
      </c>
      <c r="S17" s="31" t="s">
        <v>30</v>
      </c>
    </row>
    <row r="18" spans="1:20" s="7" customFormat="1" ht="30" customHeight="1" x14ac:dyDescent="0.25">
      <c r="A18" s="66" t="s">
        <v>9</v>
      </c>
      <c r="B18" s="67"/>
      <c r="C18" s="24">
        <v>7.2779999999999997E-2</v>
      </c>
      <c r="D18" s="24">
        <v>7.2779999999999997E-2</v>
      </c>
      <c r="E18" s="24">
        <v>5.8296000000000001E-2</v>
      </c>
      <c r="F18" s="24">
        <v>5.8296000000000001E-2</v>
      </c>
      <c r="G18" s="24">
        <v>7.0542000041110775E-2</v>
      </c>
      <c r="H18" s="24">
        <v>4.5256999999999999E-2</v>
      </c>
      <c r="I18" s="24">
        <v>4.5256999999999999E-2</v>
      </c>
      <c r="J18" s="45">
        <v>5.0118154840474244E-2</v>
      </c>
      <c r="K18" s="42">
        <v>0</v>
      </c>
      <c r="L18" s="42">
        <v>0</v>
      </c>
      <c r="M18" s="45">
        <v>3.4557848067415201E-2</v>
      </c>
      <c r="N18" s="42">
        <v>0</v>
      </c>
      <c r="O18" s="42">
        <v>0</v>
      </c>
      <c r="P18" s="45">
        <v>2.2541964029165567E-2</v>
      </c>
      <c r="Q18" s="42">
        <v>0</v>
      </c>
      <c r="R18" s="42">
        <v>0</v>
      </c>
      <c r="S18" s="42">
        <v>0</v>
      </c>
      <c r="T18" s="29"/>
    </row>
    <row r="19" spans="1:20" s="7" customFormat="1" ht="30" customHeight="1" x14ac:dyDescent="0.25">
      <c r="A19" s="68" t="s">
        <v>15</v>
      </c>
      <c r="B19" s="69"/>
      <c r="C19" s="40">
        <v>6.2203000000000001E-2</v>
      </c>
      <c r="D19" s="40">
        <v>6.2203000000000001E-2</v>
      </c>
      <c r="E19" s="40">
        <v>5.1598999999999999E-2</v>
      </c>
      <c r="F19" s="40">
        <v>5.1598999999999999E-2</v>
      </c>
      <c r="G19" s="40">
        <v>6.3845000041110767E-2</v>
      </c>
      <c r="H19" s="40">
        <v>4.3845000000000002E-2</v>
      </c>
      <c r="I19" s="40">
        <v>4.3845000000000002E-2</v>
      </c>
      <c r="J19" s="46">
        <v>4.8706154840474247E-2</v>
      </c>
      <c r="K19" s="43">
        <v>0</v>
      </c>
      <c r="L19" s="43">
        <v>0</v>
      </c>
      <c r="M19" s="46">
        <v>3.4557848067415201E-2</v>
      </c>
      <c r="N19" s="43">
        <v>0</v>
      </c>
      <c r="O19" s="43">
        <v>0</v>
      </c>
      <c r="P19" s="46">
        <v>2.2541964029165567E-2</v>
      </c>
      <c r="Q19" s="43">
        <v>0</v>
      </c>
      <c r="R19" s="43">
        <v>0</v>
      </c>
      <c r="S19" s="43">
        <v>0</v>
      </c>
    </row>
    <row r="20" spans="1:20" x14ac:dyDescent="0.25">
      <c r="A20" s="70" t="s">
        <v>16</v>
      </c>
      <c r="B20" s="71"/>
      <c r="C20" s="41">
        <v>3.0019999999999999E-3</v>
      </c>
      <c r="D20" s="41">
        <v>3.0019999999999999E-3</v>
      </c>
      <c r="E20" s="41">
        <v>3.0019999999999999E-3</v>
      </c>
      <c r="F20" s="41">
        <v>3.0019999999999999E-3</v>
      </c>
      <c r="G20" s="41">
        <v>3.0019999999999999E-3</v>
      </c>
      <c r="H20" s="41">
        <v>3.0019999999999999E-3</v>
      </c>
      <c r="I20" s="41">
        <v>3.0019999999999999E-3</v>
      </c>
      <c r="J20" s="41">
        <v>3.0019999999999999E-3</v>
      </c>
      <c r="K20" s="41">
        <v>3.0019999999999999E-3</v>
      </c>
      <c r="L20" s="41">
        <v>3.0019999999999999E-3</v>
      </c>
      <c r="M20" s="41">
        <v>3.0019999999999999E-3</v>
      </c>
      <c r="N20" s="41">
        <v>3.0019999999999999E-3</v>
      </c>
      <c r="O20" s="41">
        <v>3.0019999999999999E-3</v>
      </c>
      <c r="P20" s="41">
        <v>3.0019999999999999E-3</v>
      </c>
      <c r="Q20" s="41">
        <v>3.0019999999999999E-3</v>
      </c>
      <c r="R20" s="41">
        <v>3.0019999999999999E-3</v>
      </c>
      <c r="S20" s="41">
        <v>3.0019999999999999E-3</v>
      </c>
    </row>
    <row r="21" spans="1:20" x14ac:dyDescent="0.25">
      <c r="A21" s="70" t="s">
        <v>18</v>
      </c>
      <c r="B21" s="71"/>
      <c r="C21" s="41">
        <v>0</v>
      </c>
      <c r="D21" s="41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-2.6120000000000002E-3</v>
      </c>
      <c r="L21" s="41">
        <v>-2.6120000000000002E-3</v>
      </c>
      <c r="M21" s="41">
        <v>-2.6120000000000002E-3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20" x14ac:dyDescent="0.25">
      <c r="A22" s="23" t="s">
        <v>8</v>
      </c>
      <c r="B22" s="8"/>
      <c r="C22" s="41">
        <v>0</v>
      </c>
      <c r="D22" s="41">
        <v>0</v>
      </c>
      <c r="E22" s="25">
        <v>0</v>
      </c>
      <c r="F22" s="25">
        <v>1.4999999999999999E-4</v>
      </c>
      <c r="G22" s="25">
        <v>0</v>
      </c>
      <c r="H22" s="25">
        <v>0</v>
      </c>
      <c r="I22" s="25">
        <v>1.4999999999999999E-4</v>
      </c>
      <c r="J22" s="25">
        <v>0</v>
      </c>
      <c r="K22" s="25">
        <v>0</v>
      </c>
      <c r="L22" s="41">
        <v>1.4999999999999999E-4</v>
      </c>
      <c r="M22" s="41">
        <v>0</v>
      </c>
      <c r="N22" s="25">
        <v>0</v>
      </c>
      <c r="O22" s="41">
        <v>1.4999999999999999E-4</v>
      </c>
      <c r="P22" s="41">
        <v>0</v>
      </c>
      <c r="Q22" s="41">
        <v>1.4999999999999999E-4</v>
      </c>
      <c r="R22" s="41">
        <v>1.4999999999999999E-4</v>
      </c>
      <c r="S22" s="25">
        <v>0</v>
      </c>
    </row>
    <row r="23" spans="1:20" x14ac:dyDescent="0.25">
      <c r="A23" s="38" t="s">
        <v>33</v>
      </c>
      <c r="B23" s="39"/>
      <c r="C23" s="41">
        <v>-3.3199999999999999E-4</v>
      </c>
      <c r="D23" s="41">
        <v>-3.3199999999999999E-4</v>
      </c>
      <c r="E23" s="25">
        <v>-7.9959999999999996E-3</v>
      </c>
      <c r="F23" s="25">
        <v>-7.9959999999999996E-3</v>
      </c>
      <c r="G23" s="25">
        <v>-7.9959999999999996E-3</v>
      </c>
      <c r="H23" s="25">
        <v>-3.0294999999999999E-2</v>
      </c>
      <c r="I23" s="25">
        <v>-3.0294999999999999E-2</v>
      </c>
      <c r="J23" s="25">
        <v>-3.0294999999999999E-2</v>
      </c>
      <c r="K23" s="25">
        <v>0</v>
      </c>
      <c r="L23" s="25">
        <v>0</v>
      </c>
      <c r="M23" s="25">
        <v>9.9741806258092251E-5</v>
      </c>
      <c r="N23" s="25">
        <v>0</v>
      </c>
      <c r="O23" s="25">
        <v>0</v>
      </c>
      <c r="P23" s="25">
        <v>-2.5031980236185077E-4</v>
      </c>
      <c r="Q23" s="25">
        <v>0</v>
      </c>
      <c r="R23" s="25">
        <v>0</v>
      </c>
      <c r="S23" s="25">
        <v>0</v>
      </c>
    </row>
    <row r="24" spans="1:20" x14ac:dyDescent="0.25">
      <c r="A24" s="34" t="s">
        <v>31</v>
      </c>
      <c r="B24" s="35"/>
      <c r="C24" s="41">
        <v>1.2019999999999999E-3</v>
      </c>
      <c r="D24" s="41">
        <v>1.2019999999999999E-3</v>
      </c>
      <c r="E24" s="25">
        <v>1.0269999999999999E-3</v>
      </c>
      <c r="F24" s="25">
        <v>1.0269999999999999E-3</v>
      </c>
      <c r="G24" s="25">
        <v>1.1949843537766576E-3</v>
      </c>
      <c r="H24" s="25">
        <v>7.1100000000000004E-4</v>
      </c>
      <c r="I24" s="25">
        <v>7.1100000000000004E-4</v>
      </c>
      <c r="J24" s="25">
        <v>7.985093002770222E-4</v>
      </c>
      <c r="K24" s="25">
        <v>0</v>
      </c>
      <c r="L24" s="25">
        <v>0</v>
      </c>
      <c r="M24" s="25">
        <v>6.5316804478031203E-4</v>
      </c>
      <c r="N24" s="25">
        <v>0</v>
      </c>
      <c r="O24" s="25">
        <v>0</v>
      </c>
      <c r="P24" s="25">
        <v>3.5216866075016821E-4</v>
      </c>
      <c r="Q24" s="25">
        <v>0</v>
      </c>
      <c r="R24" s="25">
        <v>0</v>
      </c>
      <c r="S24" s="25">
        <v>0</v>
      </c>
    </row>
    <row r="25" spans="1:20" s="7" customFormat="1" ht="30" customHeight="1" x14ac:dyDescent="0.25">
      <c r="A25" s="72" t="s">
        <v>13</v>
      </c>
      <c r="B25" s="73"/>
      <c r="C25" s="26">
        <v>0.10904499999999999</v>
      </c>
      <c r="D25" s="26">
        <v>0.109555</v>
      </c>
      <c r="E25" s="26">
        <v>7.4309E-2</v>
      </c>
      <c r="F25" s="28">
        <v>4.6519206057042614E-2</v>
      </c>
      <c r="G25" s="28">
        <v>8.8073710409619685E-2</v>
      </c>
      <c r="H25" s="28">
        <v>6.8391000000000007E-2</v>
      </c>
      <c r="I25" s="28">
        <v>4.6058206057042618E-2</v>
      </c>
      <c r="J25" s="28">
        <v>7.3636459885881467E-2</v>
      </c>
      <c r="K25" s="28">
        <v>7.1844999999999992E-2</v>
      </c>
      <c r="L25" s="28">
        <v>4.5721206057042614E-2</v>
      </c>
      <c r="M25" s="28">
        <v>7.1944741806258081E-2</v>
      </c>
      <c r="N25" s="28">
        <v>6.7861000000000005E-2</v>
      </c>
      <c r="O25" s="28">
        <v>4.590720605704262E-2</v>
      </c>
      <c r="P25" s="28">
        <v>6.7610680197638148E-2</v>
      </c>
      <c r="Q25" s="28">
        <v>4.6020206057042615E-2</v>
      </c>
      <c r="R25" s="28">
        <v>4.6229206057042616E-2</v>
      </c>
      <c r="S25" s="28">
        <v>7.9414999999999986E-2</v>
      </c>
    </row>
    <row r="26" spans="1:20" ht="30" customHeight="1" thickBot="1" x14ac:dyDescent="0.3">
      <c r="A26" s="74" t="s">
        <v>14</v>
      </c>
      <c r="B26" s="75"/>
      <c r="C26" s="32">
        <v>0.110411</v>
      </c>
      <c r="D26" s="32">
        <v>0.11158599999999999</v>
      </c>
      <c r="E26" s="32">
        <v>7.2057999999999997E-2</v>
      </c>
      <c r="F26" s="33">
        <v>4.6519206057042614E-2</v>
      </c>
      <c r="G26" s="33">
        <v>8.5822710409619682E-2</v>
      </c>
      <c r="H26" s="33">
        <v>6.6366000000000008E-2</v>
      </c>
      <c r="I26" s="33">
        <v>4.6058206057042618E-2</v>
      </c>
      <c r="J26" s="33">
        <v>7.1611459885881468E-2</v>
      </c>
      <c r="K26" s="33">
        <v>6.9875999999999994E-2</v>
      </c>
      <c r="L26" s="33">
        <v>4.5721206057042614E-2</v>
      </c>
      <c r="M26" s="33">
        <v>6.9975741806258082E-2</v>
      </c>
      <c r="N26" s="33">
        <v>6.6768000000000008E-2</v>
      </c>
      <c r="O26" s="33">
        <v>4.590720605704262E-2</v>
      </c>
      <c r="P26" s="33">
        <v>6.6517680197638152E-2</v>
      </c>
      <c r="Q26" s="33">
        <v>4.6020206057042615E-2</v>
      </c>
      <c r="R26" s="33">
        <v>4.6229206057042616E-2</v>
      </c>
      <c r="S26" s="33">
        <v>7.758799999999999E-2</v>
      </c>
    </row>
    <row r="27" spans="1:20" x14ac:dyDescent="0.25">
      <c r="A27" s="58" t="s">
        <v>17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</row>
    <row r="28" spans="1:20" ht="15.75" thickBot="1" x14ac:dyDescent="0.3">
      <c r="A28" s="61" t="s">
        <v>32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</row>
    <row r="29" spans="1:20" s="30" customFormat="1" x14ac:dyDescent="0.25"/>
    <row r="30" spans="1:20" s="30" customFormat="1" x14ac:dyDescent="0.25">
      <c r="B30" s="4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20" s="30" customFormat="1" x14ac:dyDescent="0.25">
      <c r="B31" s="4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36"/>
    </row>
    <row r="32" spans="1:20" s="30" customFormat="1" x14ac:dyDescent="0.25">
      <c r="B32" s="4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36"/>
    </row>
    <row r="33" spans="2:20" s="30" customFormat="1" x14ac:dyDescent="0.25">
      <c r="B33" s="4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36"/>
    </row>
    <row r="34" spans="2:20" s="30" customFormat="1" x14ac:dyDescent="0.25">
      <c r="B34" s="48"/>
      <c r="C34" s="36"/>
      <c r="D34" s="36"/>
      <c r="E34" s="36"/>
      <c r="F34" s="49"/>
      <c r="G34" s="49"/>
      <c r="H34" s="36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36"/>
    </row>
    <row r="35" spans="2:20" s="30" customFormat="1" x14ac:dyDescent="0.25">
      <c r="B35" s="48"/>
      <c r="C35" s="36"/>
      <c r="D35" s="36"/>
      <c r="E35" s="36"/>
      <c r="F35" s="49"/>
      <c r="G35" s="36"/>
      <c r="H35" s="36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36"/>
    </row>
    <row r="36" spans="2:20" s="30" customFormat="1" x14ac:dyDescent="0.25">
      <c r="B36" s="4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2:20" s="30" customFormat="1" x14ac:dyDescent="0.25">
      <c r="D37" s="44"/>
      <c r="E37" s="44"/>
      <c r="F37" s="44"/>
      <c r="G37" s="44"/>
      <c r="H37" s="44"/>
      <c r="I37" s="44"/>
    </row>
    <row r="38" spans="2:20" s="30" customFormat="1" x14ac:dyDescent="0.25"/>
    <row r="39" spans="2:20" s="30" customFormat="1" x14ac:dyDescent="0.25">
      <c r="B39" s="51"/>
      <c r="C39" s="51"/>
      <c r="D39" s="51"/>
      <c r="E39" s="51"/>
      <c r="F39" s="51"/>
      <c r="G39" s="51"/>
      <c r="H39" s="51"/>
      <c r="I39" s="51"/>
      <c r="K39" s="50"/>
    </row>
    <row r="40" spans="2:20" s="30" customFormat="1" x14ac:dyDescent="0.25">
      <c r="B40" s="51"/>
      <c r="C40" s="51"/>
      <c r="D40" s="51"/>
      <c r="E40" s="51"/>
      <c r="F40" s="51"/>
      <c r="G40" s="51"/>
      <c r="H40" s="51"/>
      <c r="I40" s="51"/>
    </row>
    <row r="41" spans="2:20" s="30" customFormat="1" x14ac:dyDescent="0.25">
      <c r="B41" s="51"/>
      <c r="C41" s="51"/>
      <c r="D41" s="51"/>
      <c r="E41" s="51"/>
      <c r="F41" s="51"/>
      <c r="G41" s="51"/>
      <c r="H41" s="51"/>
      <c r="I41" s="51"/>
      <c r="K41" s="47"/>
    </row>
    <row r="42" spans="2:20" s="30" customFormat="1" x14ac:dyDescent="0.25"/>
    <row r="43" spans="2:20" s="30" customFormat="1" x14ac:dyDescent="0.25"/>
    <row r="44" spans="2:20" s="30" customFormat="1" x14ac:dyDescent="0.25"/>
    <row r="45" spans="2:20" s="30" customFormat="1" x14ac:dyDescent="0.25"/>
    <row r="46" spans="2:20" s="30" customFormat="1" x14ac:dyDescent="0.25"/>
    <row r="47" spans="2:20" s="30" customFormat="1" x14ac:dyDescent="0.25"/>
    <row r="48" spans="2:20" s="30" customFormat="1" x14ac:dyDescent="0.25"/>
    <row r="49" spans="3:3" s="30" customFormat="1" x14ac:dyDescent="0.25"/>
    <row r="50" spans="3:3" s="30" customFormat="1" x14ac:dyDescent="0.25"/>
    <row r="51" spans="3:3" s="30" customFormat="1" x14ac:dyDescent="0.25"/>
    <row r="52" spans="3:3" s="30" customFormat="1" x14ac:dyDescent="0.25"/>
    <row r="53" spans="3:3" s="30" customFormat="1" x14ac:dyDescent="0.25"/>
    <row r="54" spans="3:3" s="30" customFormat="1" x14ac:dyDescent="0.25"/>
    <row r="55" spans="3:3" s="30" customFormat="1" x14ac:dyDescent="0.25"/>
    <row r="56" spans="3:3" s="30" customFormat="1" x14ac:dyDescent="0.25"/>
    <row r="57" spans="3:3" s="30" customFormat="1" x14ac:dyDescent="0.25"/>
    <row r="58" spans="3:3" s="30" customFormat="1" x14ac:dyDescent="0.25"/>
    <row r="59" spans="3:3" s="30" customFormat="1" x14ac:dyDescent="0.25"/>
    <row r="60" spans="3:3" s="30" customFormat="1" x14ac:dyDescent="0.25"/>
    <row r="61" spans="3:3" s="30" customFormat="1" x14ac:dyDescent="0.25"/>
    <row r="62" spans="3:3" s="30" customFormat="1" x14ac:dyDescent="0.25"/>
    <row r="63" spans="3:3" s="30" customFormat="1" x14ac:dyDescent="0.25"/>
    <row r="64" spans="3:3" s="30" customFormat="1" x14ac:dyDescent="0.25">
      <c r="C64" s="50"/>
    </row>
    <row r="65" s="30" customFormat="1" x14ac:dyDescent="0.25"/>
    <row r="66" s="30" customFormat="1" x14ac:dyDescent="0.25"/>
    <row r="67" s="30" customFormat="1" x14ac:dyDescent="0.25"/>
  </sheetData>
  <mergeCells count="14">
    <mergeCell ref="A12:C12"/>
    <mergeCell ref="A6:S6"/>
    <mergeCell ref="A27:S27"/>
    <mergeCell ref="A28:S28"/>
    <mergeCell ref="A16:S16"/>
    <mergeCell ref="A18:B18"/>
    <mergeCell ref="A19:B19"/>
    <mergeCell ref="A20:B20"/>
    <mergeCell ref="A21:B21"/>
    <mergeCell ref="A25:B25"/>
    <mergeCell ref="A26:B26"/>
    <mergeCell ref="A13:C13"/>
    <mergeCell ref="A14:C14"/>
    <mergeCell ref="A15:C15"/>
  </mergeCells>
  <printOptions horizontalCentered="1"/>
  <pageMargins left="0.5" right="0.5" top="0.5" bottom="0.5" header="0.3" footer="0.3"/>
  <pageSetup scale="43" orientation="landscape" r:id="rId1"/>
  <headerFooter>
    <oddHeader xml:space="preserve">&amp;LAtlantic City Electric Company
Community Solar Bill Credit Calculation&amp;RAttachment 1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ACE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Zarra, David J.</dc:creator>
  <cp:lastModifiedBy>Reilly, Julia P:(PHI)</cp:lastModifiedBy>
  <cp:lastPrinted>2023-09-21T19:33:31Z</cp:lastPrinted>
  <dcterms:created xsi:type="dcterms:W3CDTF">2019-08-07T13:03:59Z</dcterms:created>
  <dcterms:modified xsi:type="dcterms:W3CDTF">2023-09-21T19:34:05Z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c968b3d1-e05f-4796-9c23-acaf26d588cb_Enabled">
    <vt:lpwstr>true</vt:lpwstr>
  </property>
  <property fmtid="{D5CDD505-2E9C-101B-9397-08002B2CF9AE}" pid="4" name="MSIP_Label_c968b3d1-e05f-4796-9c23-acaf26d588cb_SetDate">
    <vt:lpwstr>2022-10-04T18:48:57Z</vt:lpwstr>
  </property>
  <property fmtid="{D5CDD505-2E9C-101B-9397-08002B2CF9AE}" pid="5" name="MSIP_Label_c968b3d1-e05f-4796-9c23-acaf26d588cb_Method">
    <vt:lpwstr>Standard</vt:lpwstr>
  </property>
  <property fmtid="{D5CDD505-2E9C-101B-9397-08002B2CF9AE}" pid="6" name="MSIP_Label_c968b3d1-e05f-4796-9c23-acaf26d588cb_Name">
    <vt:lpwstr>Company Confidential Information</vt:lpwstr>
  </property>
  <property fmtid="{D5CDD505-2E9C-101B-9397-08002B2CF9AE}" pid="7" name="MSIP_Label_c968b3d1-e05f-4796-9c23-acaf26d588cb_SiteId">
    <vt:lpwstr>600d01fc-055f-49c6-868f-3ecfcc791773</vt:lpwstr>
  </property>
  <property fmtid="{D5CDD505-2E9C-101B-9397-08002B2CF9AE}" pid="8" name="MSIP_Label_c968b3d1-e05f-4796-9c23-acaf26d588cb_ActionId">
    <vt:lpwstr>2544d7d7-f997-485e-b646-aa29626901ac</vt:lpwstr>
  </property>
  <property fmtid="{D5CDD505-2E9C-101B-9397-08002B2CF9AE}" pid="9" name="MSIP_Label_c968b3d1-e05f-4796-9c23-acaf26d588cb_ContentBits">
    <vt:lpwstr>0</vt:lpwstr>
  </property>
</Properties>
</file>