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PRC\2022\RevReqSupport\Sent to Legal\"/>
    </mc:Choice>
  </mc:AlternateContent>
  <bookViews>
    <workbookView xWindow="0" yWindow="0" windowWidth="24000" windowHeight="9330"/>
  </bookViews>
  <sheets>
    <sheet name="KR-SLI-2" sheetId="1" r:id="rId1"/>
    <sheet name="KR-SLI-3" sheetId="2" r:id="rId2"/>
  </sheets>
  <definedNames>
    <definedName name="_xlnm.Print_Area" localSheetId="0">'KR-SLI-2'!$A$1:$J$31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G31" i="2"/>
  <c r="E31" i="2"/>
  <c r="D31" i="2"/>
  <c r="G31" i="1"/>
  <c r="F31" i="1"/>
  <c r="I31" i="2" l="1"/>
  <c r="D31" i="1" l="1"/>
  <c r="E31" i="1" l="1"/>
  <c r="H31" i="1" l="1"/>
  <c r="J31" i="2"/>
  <c r="F31" i="2"/>
  <c r="I31" i="1" l="1"/>
</calcChain>
</file>

<file path=xl/sharedStrings.xml><?xml version="1.0" encoding="utf-8"?>
<sst xmlns="http://schemas.openxmlformats.org/spreadsheetml/2006/main" count="79" uniqueCount="36">
  <si>
    <t>SOLAR LOAN I: ADMINISTRATIVE COST</t>
  </si>
  <si>
    <t>(1)</t>
  </si>
  <si>
    <t>(2)</t>
  </si>
  <si>
    <t>(3)</t>
  </si>
  <si>
    <t>(4)</t>
  </si>
  <si>
    <t>(5) = (2+3+4)</t>
  </si>
  <si>
    <t>(6)</t>
  </si>
  <si>
    <t>Month</t>
  </si>
  <si>
    <t>Yr</t>
  </si>
  <si>
    <t>Solar Loan I, Solar Loan II, and Solar Loan III Total Common Costs</t>
  </si>
  <si>
    <t>Solar Loan I Allocation of Common Costs</t>
  </si>
  <si>
    <t>Solar Loan I 
Volume Costs</t>
  </si>
  <si>
    <t xml:space="preserve">Application and Administrative Fee </t>
  </si>
  <si>
    <t>Total Solar Loan I 
Administrative Costs</t>
  </si>
  <si>
    <t>SPRC Recoverable Administrative Costs</t>
  </si>
  <si>
    <t>October</t>
  </si>
  <si>
    <t>Actual</t>
  </si>
  <si>
    <t>November</t>
  </si>
  <si>
    <t>December</t>
  </si>
  <si>
    <t>January</t>
  </si>
  <si>
    <t>February</t>
  </si>
  <si>
    <t>March</t>
  </si>
  <si>
    <t>April</t>
  </si>
  <si>
    <t>Forecast</t>
  </si>
  <si>
    <t>May</t>
  </si>
  <si>
    <t>June</t>
  </si>
  <si>
    <t>July</t>
  </si>
  <si>
    <t>August</t>
  </si>
  <si>
    <t>September</t>
  </si>
  <si>
    <t>Total</t>
  </si>
  <si>
    <t>SOLAR LOAN I: ADMINISTRATIVE COST DETAIL BY BPU CATEGORY</t>
  </si>
  <si>
    <t>Administration and Program Development Expenditures</t>
  </si>
  <si>
    <t>Evaluation and Related Research Expenditures</t>
  </si>
  <si>
    <t>Rebate Processing, Inspections and Other QC Expenditures</t>
  </si>
  <si>
    <t>Marketing &amp; Sales</t>
  </si>
  <si>
    <t>Training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</si>
</sst>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3333FF"/>
      <name val="Arial"/>
      <family val="2"/>
    </font>
    <font>
      <sz val="8"/>
      <color rgb="FFFF0000"/>
      <name val="Arial"/>
      <family val="2"/>
    </font>
    <font>
      <sz val="8"/>
      <color rgb="FF3333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ill="1"/>
    <xf numFmtId="0" fontId="2" fillId="0" borderId="0" xfId="1" applyFill="1" applyAlignment="1">
      <alignment horizontal="center"/>
    </xf>
    <xf numFmtId="0" fontId="2" fillId="0" borderId="0" xfId="1" applyFill="1" applyBorder="1"/>
    <xf numFmtId="164" fontId="1" fillId="0" borderId="0" xfId="2" applyNumberFormat="1" applyFont="1" applyFill="1" applyBorder="1"/>
    <xf numFmtId="0" fontId="3" fillId="0" borderId="0" xfId="1" applyFont="1" applyFill="1" applyBorder="1"/>
    <xf numFmtId="0" fontId="2" fillId="0" borderId="0" xfId="1" quotePrefix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wrapText="1"/>
    </xf>
    <xf numFmtId="0" fontId="6" fillId="0" borderId="0" xfId="1" applyFont="1" applyAlignment="1">
      <alignment wrapText="1"/>
    </xf>
    <xf numFmtId="164" fontId="6" fillId="0" borderId="6" xfId="2" applyNumberFormat="1" applyFont="1" applyFill="1" applyBorder="1"/>
    <xf numFmtId="0" fontId="6" fillId="0" borderId="6" xfId="1" applyFont="1" applyFill="1" applyBorder="1" applyAlignment="1">
      <alignment horizontal="center"/>
    </xf>
    <xf numFmtId="164" fontId="7" fillId="0" borderId="7" xfId="2" applyNumberFormat="1" applyFont="1" applyFill="1" applyBorder="1"/>
    <xf numFmtId="164" fontId="6" fillId="0" borderId="10" xfId="2" applyNumberFormat="1" applyFont="1" applyFill="1" applyBorder="1"/>
    <xf numFmtId="0" fontId="6" fillId="0" borderId="10" xfId="1" applyFont="1" applyFill="1" applyBorder="1" applyAlignment="1">
      <alignment horizontal="center"/>
    </xf>
    <xf numFmtId="164" fontId="6" fillId="0" borderId="12" xfId="2" applyNumberFormat="1" applyFont="1" applyFill="1" applyBorder="1"/>
    <xf numFmtId="0" fontId="6" fillId="0" borderId="12" xfId="1" applyFont="1" applyFill="1" applyBorder="1" applyAlignment="1">
      <alignment horizontal="center"/>
    </xf>
    <xf numFmtId="164" fontId="2" fillId="0" borderId="0" xfId="1" applyNumberFormat="1" applyFill="1" applyBorder="1"/>
    <xf numFmtId="164" fontId="8" fillId="0" borderId="11" xfId="2" applyNumberFormat="1" applyFont="1" applyFill="1" applyBorder="1"/>
    <xf numFmtId="164" fontId="8" fillId="0" borderId="10" xfId="2" applyNumberFormat="1" applyFont="1" applyFill="1" applyBorder="1"/>
    <xf numFmtId="164" fontId="9" fillId="0" borderId="7" xfId="2" applyNumberFormat="1" applyFont="1" applyFill="1" applyBorder="1"/>
    <xf numFmtId="164" fontId="9" fillId="0" borderId="11" xfId="2" applyNumberFormat="1" applyFont="1" applyFill="1" applyBorder="1"/>
    <xf numFmtId="0" fontId="6" fillId="0" borderId="7" xfId="1" applyFont="1" applyFill="1" applyBorder="1" applyAlignment="1">
      <alignment horizontal="center"/>
    </xf>
    <xf numFmtId="164" fontId="5" fillId="2" borderId="4" xfId="1" applyNumberFormat="1" applyFont="1" applyFill="1" applyBorder="1" applyAlignment="1">
      <alignment horizontal="center" vertical="center" wrapText="1"/>
    </xf>
    <xf numFmtId="164" fontId="2" fillId="0" borderId="0" xfId="1" applyNumberFormat="1" applyFill="1"/>
    <xf numFmtId="0" fontId="5" fillId="0" borderId="0" xfId="1" applyFont="1" applyFill="1" applyBorder="1"/>
    <xf numFmtId="0" fontId="6" fillId="0" borderId="0" xfId="1" applyFont="1" applyFill="1" applyAlignment="1">
      <alignment horizontal="center"/>
    </xf>
    <xf numFmtId="0" fontId="6" fillId="0" borderId="0" xfId="1" applyFont="1" applyFill="1"/>
    <xf numFmtId="164" fontId="6" fillId="0" borderId="0" xfId="2" applyNumberFormat="1" applyFont="1" applyFill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5" xfId="1" applyFont="1" applyFill="1" applyBorder="1"/>
    <xf numFmtId="164" fontId="5" fillId="2" borderId="12" xfId="1" applyNumberFormat="1" applyFont="1" applyFill="1" applyBorder="1" applyAlignment="1">
      <alignment horizontal="center" wrapText="1"/>
    </xf>
    <xf numFmtId="0" fontId="6" fillId="0" borderId="13" xfId="1" applyFont="1" applyFill="1" applyBorder="1" applyAlignment="1">
      <alignment horizontal="center"/>
    </xf>
    <xf numFmtId="164" fontId="8" fillId="0" borderId="12" xfId="2" applyNumberFormat="1" applyFont="1" applyFill="1" applyBorder="1"/>
    <xf numFmtId="164" fontId="6" fillId="0" borderId="7" xfId="2" applyNumberFormat="1" applyFont="1" applyFill="1" applyBorder="1"/>
    <xf numFmtId="164" fontId="6" fillId="0" borderId="8" xfId="2" applyNumberFormat="1" applyFont="1" applyFill="1" applyBorder="1"/>
    <xf numFmtId="164" fontId="6" fillId="0" borderId="9" xfId="2" applyNumberFormat="1" applyFont="1" applyFill="1" applyBorder="1"/>
    <xf numFmtId="164" fontId="6" fillId="0" borderId="11" xfId="2" applyNumberFormat="1" applyFont="1" applyFill="1" applyBorder="1"/>
    <xf numFmtId="164" fontId="6" fillId="0" borderId="5" xfId="2" applyNumberFormat="1" applyFont="1" applyFill="1" applyBorder="1"/>
    <xf numFmtId="164" fontId="2" fillId="0" borderId="0" xfId="4" applyNumberFormat="1" applyFont="1" applyFill="1" applyBorder="1"/>
    <xf numFmtId="164" fontId="6" fillId="0" borderId="13" xfId="2" applyNumberFormat="1" applyFont="1" applyFill="1" applyBorder="1"/>
    <xf numFmtId="164" fontId="7" fillId="0" borderId="6" xfId="2" applyNumberFormat="1" applyFont="1" applyFill="1" applyBorder="1"/>
    <xf numFmtId="164" fontId="7" fillId="0" borderId="10" xfId="2" applyNumberFormat="1" applyFont="1" applyFill="1" applyBorder="1"/>
    <xf numFmtId="164" fontId="7" fillId="0" borderId="8" xfId="2" applyNumberFormat="1" applyFont="1" applyFill="1" applyBorder="1"/>
    <xf numFmtId="0" fontId="6" fillId="0" borderId="7" xfId="1" applyFont="1" applyFill="1" applyBorder="1" applyAlignment="1">
      <alignment horizontal="center"/>
    </xf>
    <xf numFmtId="164" fontId="7" fillId="0" borderId="13" xfId="2" applyNumberFormat="1" applyFont="1" applyFill="1" applyBorder="1"/>
    <xf numFmtId="164" fontId="7" fillId="0" borderId="12" xfId="2" applyNumberFormat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textRotation="90"/>
    </xf>
    <xf numFmtId="164" fontId="2" fillId="0" borderId="10" xfId="1" applyNumberFormat="1" applyFont="1" applyFill="1" applyBorder="1" applyAlignment="1">
      <alignment horizontal="center" vertical="center" textRotation="90"/>
    </xf>
    <xf numFmtId="164" fontId="2" fillId="0" borderId="12" xfId="1" applyNumberFormat="1" applyFont="1" applyFill="1" applyBorder="1" applyAlignment="1">
      <alignment horizontal="center" vertical="center" textRotation="90"/>
    </xf>
    <xf numFmtId="0" fontId="5" fillId="2" borderId="5" xfId="1" applyFont="1" applyFill="1" applyBorder="1" applyAlignment="1">
      <alignment horizontal="center" wrapText="1"/>
    </xf>
    <xf numFmtId="0" fontId="5" fillId="2" borderId="13" xfId="1" applyFont="1" applyFill="1" applyBorder="1" applyAlignment="1">
      <alignment horizontal="center" wrapText="1"/>
    </xf>
  </cellXfs>
  <cellStyles count="5">
    <cellStyle name="Comma" xfId="4" builtinId="3"/>
    <cellStyle name="Comma 19" xfId="3"/>
    <cellStyle name="Comma 2" xfId="2"/>
    <cellStyle name="Normal" xfId="0" builtinId="0"/>
    <cellStyle name="Normal 2" xfId="1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4:N32"/>
  <sheetViews>
    <sheetView tabSelected="1" zoomScaleNormal="100" workbookViewId="0"/>
  </sheetViews>
  <sheetFormatPr defaultColWidth="9.140625" defaultRowHeight="15" x14ac:dyDescent="0.25"/>
  <cols>
    <col min="1" max="1" width="3.7109375" style="3" customWidth="1"/>
    <col min="2" max="2" width="13.28515625" style="1" customWidth="1"/>
    <col min="3" max="3" width="8.140625" style="2" bestFit="1" customWidth="1"/>
    <col min="4" max="8" width="14.7109375" style="1" customWidth="1"/>
    <col min="9" max="9" width="14.7109375" style="3" customWidth="1"/>
    <col min="10" max="10" width="4" style="4" customWidth="1"/>
    <col min="11" max="11" width="9.140625" style="3"/>
    <col min="12" max="12" width="11.28515625" style="3" bestFit="1" customWidth="1"/>
    <col min="13" max="16384" width="9.140625" style="3"/>
  </cols>
  <sheetData>
    <row r="4" spans="2:14" ht="18" x14ac:dyDescent="0.25">
      <c r="B4" s="51" t="s">
        <v>0</v>
      </c>
      <c r="C4" s="52"/>
      <c r="D4" s="52"/>
      <c r="E4" s="52"/>
      <c r="F4" s="52"/>
      <c r="G4" s="52"/>
      <c r="H4" s="52"/>
      <c r="I4" s="52"/>
      <c r="J4" s="53"/>
    </row>
    <row r="5" spans="2:14" x14ac:dyDescent="0.25">
      <c r="B5" s="5"/>
      <c r="D5" s="6" t="s">
        <v>1</v>
      </c>
      <c r="E5" s="6" t="s">
        <v>2</v>
      </c>
      <c r="F5" s="6" t="s">
        <v>3</v>
      </c>
      <c r="G5" s="7" t="s">
        <v>4</v>
      </c>
      <c r="H5" s="8" t="s">
        <v>5</v>
      </c>
      <c r="I5" s="8" t="s">
        <v>6</v>
      </c>
    </row>
    <row r="6" spans="2:14" s="12" customFormat="1" ht="66" customHeight="1" x14ac:dyDescent="0.2"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10" t="s">
        <v>12</v>
      </c>
      <c r="H6" s="9" t="s">
        <v>13</v>
      </c>
      <c r="I6" s="9" t="s">
        <v>14</v>
      </c>
      <c r="J6" s="11"/>
    </row>
    <row r="7" spans="2:14" ht="12.75" customHeight="1" x14ac:dyDescent="0.2">
      <c r="B7" s="13" t="s">
        <v>15</v>
      </c>
      <c r="C7" s="14">
        <v>2021</v>
      </c>
      <c r="D7" s="38">
        <v>100866.17</v>
      </c>
      <c r="E7" s="13">
        <v>14827.320000000003</v>
      </c>
      <c r="F7" s="39">
        <v>0</v>
      </c>
      <c r="G7" s="40">
        <v>0</v>
      </c>
      <c r="H7" s="13">
        <v>14827.320000000003</v>
      </c>
      <c r="I7" s="16">
        <v>7413.6600000000017</v>
      </c>
      <c r="J7" s="56" t="s">
        <v>16</v>
      </c>
      <c r="L7" s="43"/>
      <c r="M7" s="20"/>
      <c r="N7" s="20"/>
    </row>
    <row r="8" spans="2:14" ht="12.75" x14ac:dyDescent="0.2">
      <c r="B8" s="16" t="s">
        <v>17</v>
      </c>
      <c r="C8" s="17">
        <v>2021</v>
      </c>
      <c r="D8" s="38">
        <v>96011.98000000001</v>
      </c>
      <c r="E8" s="16">
        <v>14113.760000000002</v>
      </c>
      <c r="F8" s="38">
        <v>0</v>
      </c>
      <c r="G8" s="41">
        <v>0</v>
      </c>
      <c r="H8" s="16">
        <v>14113.760000000002</v>
      </c>
      <c r="I8" s="16">
        <v>7056.880000000001</v>
      </c>
      <c r="J8" s="57"/>
      <c r="L8" s="43"/>
      <c r="M8" s="20"/>
      <c r="N8" s="20"/>
    </row>
    <row r="9" spans="2:14" ht="12.75" x14ac:dyDescent="0.2">
      <c r="B9" s="16" t="s">
        <v>18</v>
      </c>
      <c r="C9" s="17">
        <v>2021</v>
      </c>
      <c r="D9" s="38">
        <v>124405.94</v>
      </c>
      <c r="E9" s="16">
        <v>18287.68</v>
      </c>
      <c r="F9" s="38">
        <v>0</v>
      </c>
      <c r="G9" s="41">
        <v>-7500</v>
      </c>
      <c r="H9" s="16">
        <v>10787.68</v>
      </c>
      <c r="I9" s="16">
        <v>5393.84</v>
      </c>
      <c r="J9" s="57"/>
      <c r="L9" s="43"/>
      <c r="M9" s="20"/>
      <c r="N9" s="20"/>
    </row>
    <row r="10" spans="2:14" ht="12.75" x14ac:dyDescent="0.2">
      <c r="B10" s="16" t="s">
        <v>19</v>
      </c>
      <c r="C10" s="17">
        <v>2022</v>
      </c>
      <c r="D10" s="38">
        <v>98396.6</v>
      </c>
      <c r="E10" s="16">
        <v>14582.400000000001</v>
      </c>
      <c r="F10" s="38">
        <v>0</v>
      </c>
      <c r="G10" s="41">
        <v>0</v>
      </c>
      <c r="H10" s="16">
        <v>14582.400000000001</v>
      </c>
      <c r="I10" s="16">
        <v>7291.2000000000007</v>
      </c>
      <c r="J10" s="57"/>
      <c r="L10" s="43"/>
      <c r="M10" s="20"/>
      <c r="N10" s="20"/>
    </row>
    <row r="11" spans="2:14" ht="12.75" x14ac:dyDescent="0.2">
      <c r="B11" s="16" t="s">
        <v>20</v>
      </c>
      <c r="C11" s="17">
        <v>2022</v>
      </c>
      <c r="D11" s="38">
        <v>167319.48000000004</v>
      </c>
      <c r="E11" s="16">
        <v>24796.7</v>
      </c>
      <c r="F11" s="38"/>
      <c r="G11" s="41">
        <v>0</v>
      </c>
      <c r="H11" s="16">
        <v>24796.7</v>
      </c>
      <c r="I11" s="16">
        <v>12398.35</v>
      </c>
      <c r="J11" s="57"/>
      <c r="L11" s="43"/>
      <c r="M11" s="20"/>
      <c r="N11" s="20"/>
    </row>
    <row r="12" spans="2:14" ht="12.75" x14ac:dyDescent="0.2">
      <c r="B12" s="18" t="s">
        <v>21</v>
      </c>
      <c r="C12" s="19">
        <v>2022</v>
      </c>
      <c r="D12" s="44">
        <v>76320.78</v>
      </c>
      <c r="E12" s="44">
        <v>11321.42</v>
      </c>
      <c r="F12" s="44">
        <v>0</v>
      </c>
      <c r="G12" s="42">
        <v>0</v>
      </c>
      <c r="H12" s="18">
        <v>11321.42</v>
      </c>
      <c r="I12" s="18">
        <v>5660.71</v>
      </c>
      <c r="J12" s="58"/>
      <c r="L12" s="43"/>
      <c r="M12" s="20"/>
      <c r="N12" s="20"/>
    </row>
    <row r="13" spans="2:14" ht="12.75" customHeight="1" x14ac:dyDescent="0.2">
      <c r="B13" s="16" t="s">
        <v>22</v>
      </c>
      <c r="C13" s="17">
        <v>2022</v>
      </c>
      <c r="D13" s="41">
        <v>109300</v>
      </c>
      <c r="E13" s="16">
        <v>16197.075850222222</v>
      </c>
      <c r="F13" s="23">
        <v>0</v>
      </c>
      <c r="G13" s="24">
        <v>0</v>
      </c>
      <c r="H13" s="16">
        <v>16197.075850222222</v>
      </c>
      <c r="I13" s="16">
        <v>8098.5379251111108</v>
      </c>
      <c r="J13" s="56" t="s">
        <v>23</v>
      </c>
      <c r="L13" s="43"/>
      <c r="M13" s="20"/>
      <c r="N13" s="20"/>
    </row>
    <row r="14" spans="2:14" ht="12.75" x14ac:dyDescent="0.2">
      <c r="B14" s="16" t="s">
        <v>24</v>
      </c>
      <c r="C14" s="17">
        <v>2022</v>
      </c>
      <c r="D14" s="41">
        <v>109300</v>
      </c>
      <c r="E14" s="16">
        <v>16197.075850222222</v>
      </c>
      <c r="F14" s="23">
        <v>0</v>
      </c>
      <c r="G14" s="24">
        <v>0</v>
      </c>
      <c r="H14" s="16">
        <v>16197.075850222222</v>
      </c>
      <c r="I14" s="16">
        <v>8098.5379251111108</v>
      </c>
      <c r="J14" s="57"/>
      <c r="L14" s="43"/>
      <c r="M14" s="20"/>
      <c r="N14" s="20"/>
    </row>
    <row r="15" spans="2:14" ht="12.75" x14ac:dyDescent="0.2">
      <c r="B15" s="16" t="s">
        <v>25</v>
      </c>
      <c r="C15" s="17">
        <v>2022</v>
      </c>
      <c r="D15" s="41">
        <v>109300</v>
      </c>
      <c r="E15" s="16">
        <v>16197.075850222222</v>
      </c>
      <c r="F15" s="23">
        <v>0</v>
      </c>
      <c r="G15" s="24">
        <v>0</v>
      </c>
      <c r="H15" s="16">
        <v>16197.075850222222</v>
      </c>
      <c r="I15" s="16">
        <v>8098.5379251111108</v>
      </c>
      <c r="J15" s="57"/>
      <c r="L15" s="43"/>
      <c r="M15" s="20"/>
      <c r="N15" s="20"/>
    </row>
    <row r="16" spans="2:14" ht="12.75" x14ac:dyDescent="0.2">
      <c r="B16" s="16" t="s">
        <v>26</v>
      </c>
      <c r="C16" s="17">
        <v>2022</v>
      </c>
      <c r="D16" s="41">
        <v>109300</v>
      </c>
      <c r="E16" s="16">
        <v>16197.075850222222</v>
      </c>
      <c r="F16" s="23">
        <v>0</v>
      </c>
      <c r="G16" s="24">
        <v>0</v>
      </c>
      <c r="H16" s="16">
        <v>16197.075850222222</v>
      </c>
      <c r="I16" s="16">
        <v>8098.5379251111108</v>
      </c>
      <c r="J16" s="57"/>
      <c r="L16" s="43"/>
      <c r="M16" s="20"/>
      <c r="N16" s="20"/>
    </row>
    <row r="17" spans="2:14" ht="12.75" x14ac:dyDescent="0.2">
      <c r="B17" s="16" t="s">
        <v>27</v>
      </c>
      <c r="C17" s="17">
        <v>2022</v>
      </c>
      <c r="D17" s="41">
        <v>109300</v>
      </c>
      <c r="E17" s="16">
        <v>16197.075850222222</v>
      </c>
      <c r="F17" s="23">
        <v>0</v>
      </c>
      <c r="G17" s="24">
        <v>0</v>
      </c>
      <c r="H17" s="16">
        <v>16197.075850222222</v>
      </c>
      <c r="I17" s="16">
        <v>8098.5379251111108</v>
      </c>
      <c r="J17" s="57"/>
      <c r="L17" s="43"/>
      <c r="M17" s="20"/>
      <c r="N17" s="20"/>
    </row>
    <row r="18" spans="2:14" ht="12.75" x14ac:dyDescent="0.2">
      <c r="B18" s="16" t="s">
        <v>28</v>
      </c>
      <c r="C18" s="17">
        <v>2022</v>
      </c>
      <c r="D18" s="41">
        <v>109300</v>
      </c>
      <c r="E18" s="16">
        <v>16197.075850222222</v>
      </c>
      <c r="F18" s="23"/>
      <c r="G18" s="24">
        <v>0</v>
      </c>
      <c r="H18" s="16">
        <v>16197.075850222222</v>
      </c>
      <c r="I18" s="16">
        <v>8098.5379251111108</v>
      </c>
      <c r="J18" s="57"/>
      <c r="L18" s="43"/>
      <c r="M18" s="20"/>
      <c r="N18" s="20"/>
    </row>
    <row r="19" spans="2:14" ht="14.25" customHeight="1" x14ac:dyDescent="0.2">
      <c r="B19" s="16" t="s">
        <v>15</v>
      </c>
      <c r="C19" s="17">
        <v>2022</v>
      </c>
      <c r="D19" s="41">
        <v>109300</v>
      </c>
      <c r="E19" s="16">
        <v>16197.075850222222</v>
      </c>
      <c r="F19" s="23">
        <v>0</v>
      </c>
      <c r="G19" s="24">
        <v>0</v>
      </c>
      <c r="H19" s="16">
        <v>16197.075850222222</v>
      </c>
      <c r="I19" s="16">
        <v>8098.5379251111108</v>
      </c>
      <c r="J19" s="57"/>
      <c r="L19" s="43"/>
      <c r="M19" s="20"/>
    </row>
    <row r="20" spans="2:14" ht="12.75" x14ac:dyDescent="0.2">
      <c r="B20" s="16" t="s">
        <v>17</v>
      </c>
      <c r="C20" s="17">
        <v>2022</v>
      </c>
      <c r="D20" s="41">
        <v>109300</v>
      </c>
      <c r="E20" s="16">
        <v>16197.075850222222</v>
      </c>
      <c r="F20" s="23">
        <v>0</v>
      </c>
      <c r="G20" s="24">
        <v>0</v>
      </c>
      <c r="H20" s="16">
        <v>16197.075850222222</v>
      </c>
      <c r="I20" s="16">
        <v>8098.5379251111108</v>
      </c>
      <c r="J20" s="57"/>
      <c r="L20" s="43"/>
      <c r="M20" s="20"/>
    </row>
    <row r="21" spans="2:14" ht="12.75" x14ac:dyDescent="0.2">
      <c r="B21" s="16" t="s">
        <v>18</v>
      </c>
      <c r="C21" s="17">
        <v>2022</v>
      </c>
      <c r="D21" s="41">
        <v>109300</v>
      </c>
      <c r="E21" s="16">
        <v>16197.075850222222</v>
      </c>
      <c r="F21" s="23">
        <v>0</v>
      </c>
      <c r="G21" s="24">
        <v>0</v>
      </c>
      <c r="H21" s="16">
        <v>16197.075850222222</v>
      </c>
      <c r="I21" s="16">
        <v>8098.5379251111108</v>
      </c>
      <c r="J21" s="57"/>
      <c r="L21" s="43"/>
      <c r="M21" s="20"/>
    </row>
    <row r="22" spans="2:14" ht="12.75" x14ac:dyDescent="0.2">
      <c r="B22" s="16" t="s">
        <v>19</v>
      </c>
      <c r="C22" s="25">
        <v>2023</v>
      </c>
      <c r="D22" s="41">
        <v>112259.16365385731</v>
      </c>
      <c r="E22" s="16">
        <v>16704.163551693964</v>
      </c>
      <c r="F22" s="23">
        <v>0</v>
      </c>
      <c r="G22" s="24">
        <v>0</v>
      </c>
      <c r="H22" s="16">
        <v>16704.163551693964</v>
      </c>
      <c r="I22" s="16">
        <v>8352.0817758469821</v>
      </c>
      <c r="J22" s="57"/>
      <c r="L22" s="43"/>
      <c r="M22" s="20"/>
    </row>
    <row r="23" spans="2:14" ht="12.75" x14ac:dyDescent="0.2">
      <c r="B23" s="16" t="s">
        <v>20</v>
      </c>
      <c r="C23" s="25">
        <v>2023</v>
      </c>
      <c r="D23" s="41">
        <v>112259.16365385731</v>
      </c>
      <c r="E23" s="16">
        <v>16704.163551693964</v>
      </c>
      <c r="F23" s="23">
        <v>0</v>
      </c>
      <c r="G23" s="24">
        <v>0</v>
      </c>
      <c r="H23" s="16">
        <v>16704.163551693964</v>
      </c>
      <c r="I23" s="16">
        <v>8352.0817758469821</v>
      </c>
      <c r="J23" s="57"/>
      <c r="L23" s="43"/>
      <c r="M23" s="20"/>
    </row>
    <row r="24" spans="2:14" ht="12.75" x14ac:dyDescent="0.2">
      <c r="B24" s="16" t="s">
        <v>21</v>
      </c>
      <c r="C24" s="25">
        <v>2023</v>
      </c>
      <c r="D24" s="41">
        <v>112259.16365385731</v>
      </c>
      <c r="E24" s="16">
        <v>16704.163551693964</v>
      </c>
      <c r="F24" s="23">
        <v>0</v>
      </c>
      <c r="G24" s="24">
        <v>0</v>
      </c>
      <c r="H24" s="16">
        <v>16704.163551693964</v>
      </c>
      <c r="I24" s="16">
        <v>8352.0817758469821</v>
      </c>
      <c r="J24" s="57"/>
      <c r="L24" s="43"/>
      <c r="M24" s="20"/>
    </row>
    <row r="25" spans="2:14" ht="12.75" x14ac:dyDescent="0.2">
      <c r="B25" s="16" t="s">
        <v>22</v>
      </c>
      <c r="C25" s="25">
        <v>2023</v>
      </c>
      <c r="D25" s="41">
        <v>112259.16365385731</v>
      </c>
      <c r="E25" s="16">
        <v>16704.163551693964</v>
      </c>
      <c r="F25" s="23">
        <v>0</v>
      </c>
      <c r="G25" s="24">
        <v>0</v>
      </c>
      <c r="H25" s="16">
        <v>16704.163551693964</v>
      </c>
      <c r="I25" s="16">
        <v>8352.0817758469821</v>
      </c>
      <c r="J25" s="57"/>
      <c r="L25" s="43"/>
      <c r="M25" s="20"/>
    </row>
    <row r="26" spans="2:14" ht="12.75" x14ac:dyDescent="0.2">
      <c r="B26" s="16" t="s">
        <v>24</v>
      </c>
      <c r="C26" s="25">
        <v>2023</v>
      </c>
      <c r="D26" s="41">
        <v>112259.16365385731</v>
      </c>
      <c r="E26" s="16">
        <v>16704.163551693964</v>
      </c>
      <c r="F26" s="23">
        <v>0</v>
      </c>
      <c r="G26" s="24">
        <v>0</v>
      </c>
      <c r="H26" s="16">
        <v>16704.163551693964</v>
      </c>
      <c r="I26" s="16">
        <v>8352.0817758469821</v>
      </c>
      <c r="J26" s="57"/>
      <c r="L26" s="43"/>
      <c r="M26" s="20"/>
    </row>
    <row r="27" spans="2:14" ht="12.75" x14ac:dyDescent="0.2">
      <c r="B27" s="16" t="s">
        <v>25</v>
      </c>
      <c r="C27" s="25">
        <v>2023</v>
      </c>
      <c r="D27" s="41">
        <v>112259.16365385731</v>
      </c>
      <c r="E27" s="16">
        <v>16704.163551693964</v>
      </c>
      <c r="F27" s="23">
        <v>0</v>
      </c>
      <c r="G27" s="24">
        <v>0</v>
      </c>
      <c r="H27" s="16">
        <v>16704.163551693964</v>
      </c>
      <c r="I27" s="16">
        <v>8352.0817758469821</v>
      </c>
      <c r="J27" s="57"/>
      <c r="L27" s="43"/>
      <c r="M27" s="20"/>
    </row>
    <row r="28" spans="2:14" ht="12.75" x14ac:dyDescent="0.2">
      <c r="B28" s="16" t="s">
        <v>26</v>
      </c>
      <c r="C28" s="25">
        <v>2023</v>
      </c>
      <c r="D28" s="41">
        <v>112259.16365385731</v>
      </c>
      <c r="E28" s="16">
        <v>16704.163551693964</v>
      </c>
      <c r="F28" s="23">
        <v>0</v>
      </c>
      <c r="G28" s="24">
        <v>0</v>
      </c>
      <c r="H28" s="16">
        <v>16704.163551693964</v>
      </c>
      <c r="I28" s="16">
        <v>8352.0817758469821</v>
      </c>
      <c r="J28" s="57"/>
      <c r="L28" s="43"/>
      <c r="M28" s="20"/>
    </row>
    <row r="29" spans="2:14" ht="12.75" x14ac:dyDescent="0.2">
      <c r="B29" s="16" t="s">
        <v>27</v>
      </c>
      <c r="C29" s="25">
        <v>2023</v>
      </c>
      <c r="D29" s="41">
        <v>112259.16365385731</v>
      </c>
      <c r="E29" s="16">
        <v>16704.163551693964</v>
      </c>
      <c r="F29" s="23">
        <v>0</v>
      </c>
      <c r="G29" s="24">
        <v>0</v>
      </c>
      <c r="H29" s="16">
        <v>16704.163551693964</v>
      </c>
      <c r="I29" s="16">
        <v>8352.0817758469821</v>
      </c>
      <c r="J29" s="57"/>
      <c r="L29" s="43"/>
      <c r="M29" s="20"/>
    </row>
    <row r="30" spans="2:14" ht="12.75" x14ac:dyDescent="0.2">
      <c r="B30" s="16" t="s">
        <v>28</v>
      </c>
      <c r="C30" s="25">
        <v>2023</v>
      </c>
      <c r="D30" s="41">
        <v>112259.16365385731</v>
      </c>
      <c r="E30" s="16">
        <v>16704.163551693964</v>
      </c>
      <c r="F30" s="23">
        <v>0</v>
      </c>
      <c r="G30" s="24">
        <v>0</v>
      </c>
      <c r="H30" s="16">
        <v>16704.163551693964</v>
      </c>
      <c r="I30" s="16">
        <v>8352.0817758469821</v>
      </c>
      <c r="J30" s="57"/>
      <c r="L30" s="43"/>
      <c r="M30" s="20"/>
    </row>
    <row r="31" spans="2:14" ht="15" customHeight="1" x14ac:dyDescent="0.2">
      <c r="B31" s="54" t="s">
        <v>29</v>
      </c>
      <c r="C31" s="55"/>
      <c r="D31" s="26">
        <f t="shared" ref="D31:I31" si="0">SUM(D7:D30)</f>
        <v>2657353.4228847148</v>
      </c>
      <c r="E31" s="26">
        <f t="shared" si="0"/>
        <v>394040.43461724569</v>
      </c>
      <c r="F31" s="26">
        <f t="shared" si="0"/>
        <v>0</v>
      </c>
      <c r="G31" s="26">
        <f t="shared" si="0"/>
        <v>-7500</v>
      </c>
      <c r="H31" s="26">
        <f t="shared" si="0"/>
        <v>386540.43461724569</v>
      </c>
      <c r="I31" s="26">
        <f t="shared" si="0"/>
        <v>193270.21730862284</v>
      </c>
      <c r="J31" s="58"/>
      <c r="L31" s="43"/>
      <c r="M31" s="20"/>
    </row>
    <row r="32" spans="2:14" x14ac:dyDescent="0.25">
      <c r="D32" s="27"/>
      <c r="E32" s="27"/>
    </row>
  </sheetData>
  <mergeCells count="4">
    <mergeCell ref="B4:J4"/>
    <mergeCell ref="B31:C31"/>
    <mergeCell ref="J7:J12"/>
    <mergeCell ref="J13:J31"/>
  </mergeCells>
  <pageMargins left="0.7" right="0.7" top="0.75" bottom="0.75" header="0.3" footer="0.3"/>
  <pageSetup scale="77" orientation="portrait" r:id="rId1"/>
  <ignoredErrors>
    <ignoredError sqref="I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4:N32"/>
  <sheetViews>
    <sheetView zoomScaleNormal="100" workbookViewId="0"/>
  </sheetViews>
  <sheetFormatPr defaultColWidth="9.140625" defaultRowHeight="15" x14ac:dyDescent="0.25"/>
  <cols>
    <col min="1" max="1" width="3.42578125" style="3" customWidth="1"/>
    <col min="2" max="2" width="13.28515625" style="1" customWidth="1"/>
    <col min="3" max="3" width="8.140625" style="2" bestFit="1" customWidth="1"/>
    <col min="4" max="8" width="14.7109375" style="1" customWidth="1"/>
    <col min="9" max="9" width="14.7109375" style="3" customWidth="1"/>
    <col min="10" max="10" width="10.28515625" style="4" customWidth="1"/>
    <col min="11" max="11" width="4" style="3" customWidth="1"/>
    <col min="12" max="12" width="9.140625" style="3"/>
    <col min="13" max="13" width="11.28515625" style="3" bestFit="1" customWidth="1"/>
    <col min="14" max="16384" width="9.140625" style="3"/>
  </cols>
  <sheetData>
    <row r="4" spans="2:14" ht="18" x14ac:dyDescent="0.25">
      <c r="B4" s="51" t="s">
        <v>30</v>
      </c>
      <c r="C4" s="52"/>
      <c r="D4" s="52"/>
      <c r="E4" s="52"/>
      <c r="F4" s="52"/>
      <c r="G4" s="52"/>
      <c r="H4" s="52"/>
      <c r="I4" s="52"/>
      <c r="J4" s="52"/>
      <c r="K4" s="53"/>
    </row>
    <row r="5" spans="2:14" ht="12.75" x14ac:dyDescent="0.2">
      <c r="B5" s="28"/>
      <c r="C5" s="29"/>
      <c r="D5" s="30"/>
      <c r="E5" s="30"/>
      <c r="F5" s="30"/>
      <c r="G5" s="30"/>
      <c r="H5" s="30"/>
      <c r="I5" s="30"/>
      <c r="J5" s="30"/>
      <c r="K5" s="31"/>
    </row>
    <row r="6" spans="2:14" ht="56.25" x14ac:dyDescent="0.2">
      <c r="B6" s="32" t="s">
        <v>7</v>
      </c>
      <c r="C6" s="32" t="s">
        <v>8</v>
      </c>
      <c r="D6" s="9" t="s">
        <v>31</v>
      </c>
      <c r="E6" s="33" t="s">
        <v>32</v>
      </c>
      <c r="F6" s="9" t="s">
        <v>33</v>
      </c>
      <c r="G6" s="33" t="s">
        <v>34</v>
      </c>
      <c r="H6" s="9" t="s">
        <v>35</v>
      </c>
      <c r="I6" s="33" t="s">
        <v>12</v>
      </c>
      <c r="J6" s="9" t="s">
        <v>29</v>
      </c>
      <c r="K6" s="34"/>
    </row>
    <row r="7" spans="2:14" ht="12.75" customHeight="1" x14ac:dyDescent="0.2">
      <c r="B7" s="13" t="s">
        <v>15</v>
      </c>
      <c r="C7" s="14">
        <v>2021</v>
      </c>
      <c r="D7" s="39">
        <v>0</v>
      </c>
      <c r="E7" s="39">
        <v>0</v>
      </c>
      <c r="F7" s="39">
        <v>14827.320000000003</v>
      </c>
      <c r="G7" s="47">
        <v>0</v>
      </c>
      <c r="H7" s="47">
        <v>0</v>
      </c>
      <c r="I7" s="45">
        <v>0</v>
      </c>
      <c r="J7" s="39">
        <v>14827.320000000003</v>
      </c>
      <c r="K7" s="56" t="s">
        <v>16</v>
      </c>
      <c r="M7" s="43"/>
      <c r="N7" s="20"/>
    </row>
    <row r="8" spans="2:14" ht="12.75" customHeight="1" x14ac:dyDescent="0.2">
      <c r="B8" s="16" t="s">
        <v>17</v>
      </c>
      <c r="C8" s="17">
        <v>2021</v>
      </c>
      <c r="D8" s="38">
        <v>0</v>
      </c>
      <c r="E8" s="38">
        <v>0</v>
      </c>
      <c r="F8" s="38">
        <v>14113.760000000002</v>
      </c>
      <c r="G8" s="15">
        <v>0</v>
      </c>
      <c r="H8" s="15">
        <v>0</v>
      </c>
      <c r="I8" s="46">
        <v>0</v>
      </c>
      <c r="J8" s="38">
        <v>14113.760000000002</v>
      </c>
      <c r="K8" s="57"/>
      <c r="M8" s="43"/>
      <c r="N8" s="20"/>
    </row>
    <row r="9" spans="2:14" ht="12.75" customHeight="1" x14ac:dyDescent="0.2">
      <c r="B9" s="16" t="s">
        <v>18</v>
      </c>
      <c r="C9" s="17">
        <v>2021</v>
      </c>
      <c r="D9" s="38">
        <v>0</v>
      </c>
      <c r="E9" s="38">
        <v>0</v>
      </c>
      <c r="F9" s="38">
        <v>18287.68</v>
      </c>
      <c r="G9" s="15">
        <v>0</v>
      </c>
      <c r="H9" s="15">
        <v>0</v>
      </c>
      <c r="I9" s="46">
        <v>-7500</v>
      </c>
      <c r="J9" s="38">
        <v>10787.68</v>
      </c>
      <c r="K9" s="57"/>
      <c r="M9" s="43"/>
      <c r="N9" s="20"/>
    </row>
    <row r="10" spans="2:14" ht="12.75" customHeight="1" x14ac:dyDescent="0.2">
      <c r="B10" s="16" t="s">
        <v>19</v>
      </c>
      <c r="C10" s="17">
        <v>2022</v>
      </c>
      <c r="D10" s="38">
        <v>0</v>
      </c>
      <c r="E10" s="38">
        <v>0</v>
      </c>
      <c r="F10" s="38">
        <v>14582.400000000001</v>
      </c>
      <c r="G10" s="15">
        <v>0</v>
      </c>
      <c r="H10" s="15">
        <v>0</v>
      </c>
      <c r="I10" s="46">
        <v>0</v>
      </c>
      <c r="J10" s="38">
        <v>14582.400000000001</v>
      </c>
      <c r="K10" s="57"/>
      <c r="M10" s="43"/>
      <c r="N10" s="20"/>
    </row>
    <row r="11" spans="2:14" ht="12.75" customHeight="1" x14ac:dyDescent="0.2">
      <c r="B11" s="16" t="s">
        <v>20</v>
      </c>
      <c r="C11" s="17">
        <v>2022</v>
      </c>
      <c r="D11" s="38">
        <v>0</v>
      </c>
      <c r="E11" s="38">
        <v>0</v>
      </c>
      <c r="F11" s="38">
        <v>24796.7</v>
      </c>
      <c r="G11" s="15">
        <v>0</v>
      </c>
      <c r="H11" s="15">
        <v>0</v>
      </c>
      <c r="I11" s="46">
        <v>0</v>
      </c>
      <c r="J11" s="38">
        <v>24796.7</v>
      </c>
      <c r="K11" s="57"/>
      <c r="M11" s="43"/>
      <c r="N11" s="20"/>
    </row>
    <row r="12" spans="2:14" ht="12.75" customHeight="1" x14ac:dyDescent="0.2">
      <c r="B12" s="18" t="s">
        <v>21</v>
      </c>
      <c r="C12" s="19">
        <v>2022</v>
      </c>
      <c r="D12" s="44">
        <v>0</v>
      </c>
      <c r="E12" s="44">
        <v>0</v>
      </c>
      <c r="F12" s="44">
        <v>11321.42</v>
      </c>
      <c r="G12" s="49">
        <v>0</v>
      </c>
      <c r="H12" s="49">
        <v>0</v>
      </c>
      <c r="I12" s="50">
        <v>0</v>
      </c>
      <c r="J12" s="44">
        <v>11321.42</v>
      </c>
      <c r="K12" s="57"/>
      <c r="M12" s="43"/>
      <c r="N12" s="20"/>
    </row>
    <row r="13" spans="2:14" ht="12.75" customHeight="1" x14ac:dyDescent="0.2">
      <c r="B13" s="16" t="s">
        <v>22</v>
      </c>
      <c r="C13" s="17">
        <v>2022</v>
      </c>
      <c r="D13" s="41">
        <v>0</v>
      </c>
      <c r="E13" s="41">
        <v>0</v>
      </c>
      <c r="F13" s="16">
        <v>16197.075850222222</v>
      </c>
      <c r="G13" s="21">
        <v>0</v>
      </c>
      <c r="H13" s="21">
        <v>0</v>
      </c>
      <c r="I13" s="22">
        <v>0</v>
      </c>
      <c r="J13" s="38">
        <v>16197.075850222222</v>
      </c>
      <c r="K13" s="56" t="s">
        <v>23</v>
      </c>
      <c r="M13" s="43"/>
      <c r="N13" s="20"/>
    </row>
    <row r="14" spans="2:14" ht="12.75" customHeight="1" x14ac:dyDescent="0.2">
      <c r="B14" s="16" t="s">
        <v>24</v>
      </c>
      <c r="C14" s="17">
        <v>2022</v>
      </c>
      <c r="D14" s="41">
        <v>0</v>
      </c>
      <c r="E14" s="41">
        <v>0</v>
      </c>
      <c r="F14" s="16">
        <v>16197.075850222222</v>
      </c>
      <c r="G14" s="21">
        <v>0</v>
      </c>
      <c r="H14" s="21">
        <v>0</v>
      </c>
      <c r="I14" s="22">
        <v>0</v>
      </c>
      <c r="J14" s="38">
        <v>16197.075850222222</v>
      </c>
      <c r="K14" s="57"/>
      <c r="M14" s="43"/>
      <c r="N14" s="20"/>
    </row>
    <row r="15" spans="2:14" ht="12.75" customHeight="1" x14ac:dyDescent="0.2">
      <c r="B15" s="16" t="s">
        <v>25</v>
      </c>
      <c r="C15" s="17">
        <v>2022</v>
      </c>
      <c r="D15" s="41">
        <v>0</v>
      </c>
      <c r="E15" s="41">
        <v>0</v>
      </c>
      <c r="F15" s="16">
        <v>16197.075850222222</v>
      </c>
      <c r="G15" s="21">
        <v>0</v>
      </c>
      <c r="H15" s="21">
        <v>0</v>
      </c>
      <c r="I15" s="22">
        <v>0</v>
      </c>
      <c r="J15" s="38">
        <v>16197.075850222222</v>
      </c>
      <c r="K15" s="57"/>
      <c r="M15" s="43"/>
      <c r="N15" s="20"/>
    </row>
    <row r="16" spans="2:14" ht="12.75" customHeight="1" x14ac:dyDescent="0.2">
      <c r="B16" s="16" t="s">
        <v>26</v>
      </c>
      <c r="C16" s="17">
        <v>2022</v>
      </c>
      <c r="D16" s="41">
        <v>0</v>
      </c>
      <c r="E16" s="41">
        <v>0</v>
      </c>
      <c r="F16" s="16">
        <v>16197.075850222222</v>
      </c>
      <c r="G16" s="21">
        <v>0</v>
      </c>
      <c r="H16" s="21">
        <v>0</v>
      </c>
      <c r="I16" s="22">
        <v>0</v>
      </c>
      <c r="J16" s="38">
        <v>16197.075850222222</v>
      </c>
      <c r="K16" s="57"/>
      <c r="M16" s="43"/>
      <c r="N16" s="20"/>
    </row>
    <row r="17" spans="2:14" ht="12.75" customHeight="1" x14ac:dyDescent="0.2">
      <c r="B17" s="16" t="s">
        <v>27</v>
      </c>
      <c r="C17" s="17">
        <v>2022</v>
      </c>
      <c r="D17" s="41">
        <v>0</v>
      </c>
      <c r="E17" s="41">
        <v>0</v>
      </c>
      <c r="F17" s="16">
        <v>16197.075850222222</v>
      </c>
      <c r="G17" s="21">
        <v>0</v>
      </c>
      <c r="H17" s="21">
        <v>0</v>
      </c>
      <c r="I17" s="22">
        <v>0</v>
      </c>
      <c r="J17" s="38">
        <v>16197.075850222222</v>
      </c>
      <c r="K17" s="57"/>
      <c r="M17" s="43"/>
      <c r="N17" s="20"/>
    </row>
    <row r="18" spans="2:14" ht="12.75" customHeight="1" x14ac:dyDescent="0.2">
      <c r="B18" s="16" t="s">
        <v>28</v>
      </c>
      <c r="C18" s="17">
        <v>2022</v>
      </c>
      <c r="D18" s="41">
        <v>0</v>
      </c>
      <c r="E18" s="41">
        <v>0</v>
      </c>
      <c r="F18" s="16">
        <v>16197.075850222222</v>
      </c>
      <c r="G18" s="21">
        <v>0</v>
      </c>
      <c r="H18" s="21">
        <v>0</v>
      </c>
      <c r="I18" s="22">
        <v>0</v>
      </c>
      <c r="J18" s="38">
        <v>16197.075850222222</v>
      </c>
      <c r="K18" s="57"/>
      <c r="M18" s="43"/>
      <c r="N18" s="20"/>
    </row>
    <row r="19" spans="2:14" ht="12.75" customHeight="1" x14ac:dyDescent="0.2">
      <c r="B19" s="16" t="s">
        <v>15</v>
      </c>
      <c r="C19" s="17">
        <v>2022</v>
      </c>
      <c r="D19" s="41">
        <v>0</v>
      </c>
      <c r="E19" s="41">
        <v>0</v>
      </c>
      <c r="F19" s="16">
        <v>16197.075850222222</v>
      </c>
      <c r="G19" s="21">
        <v>0</v>
      </c>
      <c r="H19" s="21">
        <v>0</v>
      </c>
      <c r="I19" s="22">
        <v>0</v>
      </c>
      <c r="J19" s="38">
        <v>16197.075850222222</v>
      </c>
      <c r="K19" s="57"/>
      <c r="M19" s="43"/>
      <c r="N19" s="20"/>
    </row>
    <row r="20" spans="2:14" ht="12.75" customHeight="1" x14ac:dyDescent="0.2">
      <c r="B20" s="16" t="s">
        <v>17</v>
      </c>
      <c r="C20" s="17">
        <v>2022</v>
      </c>
      <c r="D20" s="41">
        <v>0</v>
      </c>
      <c r="E20" s="41">
        <v>0</v>
      </c>
      <c r="F20" s="16">
        <v>16197.075850222222</v>
      </c>
      <c r="G20" s="21">
        <v>0</v>
      </c>
      <c r="H20" s="21">
        <v>0</v>
      </c>
      <c r="I20" s="22">
        <v>0</v>
      </c>
      <c r="J20" s="38">
        <v>16197.075850222222</v>
      </c>
      <c r="K20" s="57"/>
      <c r="M20" s="43"/>
      <c r="N20" s="20"/>
    </row>
    <row r="21" spans="2:14" ht="12.75" customHeight="1" x14ac:dyDescent="0.2">
      <c r="B21" s="16" t="s">
        <v>18</v>
      </c>
      <c r="C21" s="17">
        <v>2022</v>
      </c>
      <c r="D21" s="41">
        <v>0</v>
      </c>
      <c r="E21" s="41">
        <v>0</v>
      </c>
      <c r="F21" s="41">
        <v>16197.075850222222</v>
      </c>
      <c r="G21" s="21">
        <v>0</v>
      </c>
      <c r="H21" s="21">
        <v>0</v>
      </c>
      <c r="I21" s="22">
        <v>0</v>
      </c>
      <c r="J21" s="38">
        <v>16197.075850222222</v>
      </c>
      <c r="K21" s="57"/>
      <c r="M21" s="43"/>
      <c r="N21" s="20"/>
    </row>
    <row r="22" spans="2:14" ht="12.75" customHeight="1" x14ac:dyDescent="0.2">
      <c r="B22" s="16" t="s">
        <v>19</v>
      </c>
      <c r="C22" s="48">
        <v>2023</v>
      </c>
      <c r="D22" s="41">
        <v>0</v>
      </c>
      <c r="E22" s="16">
        <v>0</v>
      </c>
      <c r="F22" s="16">
        <v>16704.163551693964</v>
      </c>
      <c r="G22" s="22">
        <v>0</v>
      </c>
      <c r="H22" s="22">
        <v>0</v>
      </c>
      <c r="I22" s="22">
        <v>0</v>
      </c>
      <c r="J22" s="38">
        <v>16704.163551693964</v>
      </c>
      <c r="K22" s="57"/>
      <c r="M22" s="43"/>
      <c r="N22" s="20"/>
    </row>
    <row r="23" spans="2:14" ht="12.75" customHeight="1" x14ac:dyDescent="0.2">
      <c r="B23" s="16" t="s">
        <v>20</v>
      </c>
      <c r="C23" s="25">
        <v>2023</v>
      </c>
      <c r="D23" s="41">
        <v>0</v>
      </c>
      <c r="E23" s="16">
        <v>0</v>
      </c>
      <c r="F23" s="16">
        <v>16704.163551693964</v>
      </c>
      <c r="G23" s="22">
        <v>0</v>
      </c>
      <c r="H23" s="22">
        <v>0</v>
      </c>
      <c r="I23" s="22">
        <v>0</v>
      </c>
      <c r="J23" s="38">
        <v>16704.163551693964</v>
      </c>
      <c r="K23" s="57"/>
      <c r="M23" s="43"/>
      <c r="N23" s="20"/>
    </row>
    <row r="24" spans="2:14" ht="12.75" customHeight="1" x14ac:dyDescent="0.2">
      <c r="B24" s="16" t="s">
        <v>21</v>
      </c>
      <c r="C24" s="25">
        <v>2023</v>
      </c>
      <c r="D24" s="41">
        <v>0</v>
      </c>
      <c r="E24" s="16">
        <v>0</v>
      </c>
      <c r="F24" s="16">
        <v>16704.163551693964</v>
      </c>
      <c r="G24" s="22">
        <v>0</v>
      </c>
      <c r="H24" s="22">
        <v>0</v>
      </c>
      <c r="I24" s="22">
        <v>0</v>
      </c>
      <c r="J24" s="38">
        <v>16704.163551693964</v>
      </c>
      <c r="K24" s="57"/>
      <c r="M24" s="43"/>
      <c r="N24" s="20"/>
    </row>
    <row r="25" spans="2:14" ht="12.75" customHeight="1" x14ac:dyDescent="0.2">
      <c r="B25" s="16" t="s">
        <v>22</v>
      </c>
      <c r="C25" s="25">
        <v>2023</v>
      </c>
      <c r="D25" s="41">
        <v>0</v>
      </c>
      <c r="E25" s="16">
        <v>0</v>
      </c>
      <c r="F25" s="16">
        <v>16704.163551693964</v>
      </c>
      <c r="G25" s="22">
        <v>0</v>
      </c>
      <c r="H25" s="22">
        <v>0</v>
      </c>
      <c r="I25" s="22">
        <v>0</v>
      </c>
      <c r="J25" s="38">
        <v>16704.163551693964</v>
      </c>
      <c r="K25" s="57"/>
      <c r="M25" s="43"/>
      <c r="N25" s="20"/>
    </row>
    <row r="26" spans="2:14" ht="12.75" customHeight="1" x14ac:dyDescent="0.2">
      <c r="B26" s="16" t="s">
        <v>24</v>
      </c>
      <c r="C26" s="25">
        <v>2023</v>
      </c>
      <c r="D26" s="41">
        <v>0</v>
      </c>
      <c r="E26" s="16">
        <v>0</v>
      </c>
      <c r="F26" s="16">
        <v>16704.163551693964</v>
      </c>
      <c r="G26" s="22">
        <v>0</v>
      </c>
      <c r="H26" s="22">
        <v>0</v>
      </c>
      <c r="I26" s="22">
        <v>0</v>
      </c>
      <c r="J26" s="38">
        <v>16704.163551693964</v>
      </c>
      <c r="K26" s="57"/>
      <c r="M26" s="43"/>
      <c r="N26" s="20"/>
    </row>
    <row r="27" spans="2:14" ht="12.75" customHeight="1" x14ac:dyDescent="0.2">
      <c r="B27" s="16" t="s">
        <v>25</v>
      </c>
      <c r="C27" s="25">
        <v>2023</v>
      </c>
      <c r="D27" s="41">
        <v>0</v>
      </c>
      <c r="E27" s="16">
        <v>0</v>
      </c>
      <c r="F27" s="16">
        <v>16704.163551693964</v>
      </c>
      <c r="G27" s="22">
        <v>0</v>
      </c>
      <c r="H27" s="22">
        <v>0</v>
      </c>
      <c r="I27" s="22">
        <v>0</v>
      </c>
      <c r="J27" s="38">
        <v>16704.163551693964</v>
      </c>
      <c r="K27" s="57"/>
      <c r="M27" s="43"/>
      <c r="N27" s="20"/>
    </row>
    <row r="28" spans="2:14" ht="12.75" customHeight="1" x14ac:dyDescent="0.2">
      <c r="B28" s="16" t="s">
        <v>26</v>
      </c>
      <c r="C28" s="25">
        <v>2023</v>
      </c>
      <c r="D28" s="41">
        <v>0</v>
      </c>
      <c r="E28" s="16">
        <v>0</v>
      </c>
      <c r="F28" s="16">
        <v>16704.163551693964</v>
      </c>
      <c r="G28" s="22">
        <v>0</v>
      </c>
      <c r="H28" s="22">
        <v>0</v>
      </c>
      <c r="I28" s="22">
        <v>0</v>
      </c>
      <c r="J28" s="38">
        <v>16704.163551693964</v>
      </c>
      <c r="K28" s="57"/>
      <c r="M28" s="43"/>
      <c r="N28" s="20"/>
    </row>
    <row r="29" spans="2:14" ht="12.75" customHeight="1" x14ac:dyDescent="0.2">
      <c r="B29" s="16" t="s">
        <v>27</v>
      </c>
      <c r="C29" s="25">
        <v>2023</v>
      </c>
      <c r="D29" s="41">
        <v>0</v>
      </c>
      <c r="E29" s="16">
        <v>0</v>
      </c>
      <c r="F29" s="16">
        <v>16704.163551693964</v>
      </c>
      <c r="G29" s="22">
        <v>0</v>
      </c>
      <c r="H29" s="22">
        <v>0</v>
      </c>
      <c r="I29" s="22">
        <v>0</v>
      </c>
      <c r="J29" s="38">
        <v>16704.163551693964</v>
      </c>
      <c r="K29" s="57"/>
      <c r="M29" s="43"/>
      <c r="N29" s="20"/>
    </row>
    <row r="30" spans="2:14" ht="12.75" customHeight="1" x14ac:dyDescent="0.2">
      <c r="B30" s="18" t="s">
        <v>28</v>
      </c>
      <c r="C30" s="36">
        <v>2023</v>
      </c>
      <c r="D30" s="42">
        <v>0</v>
      </c>
      <c r="E30" s="18">
        <v>0</v>
      </c>
      <c r="F30" s="18">
        <v>16704.163551693964</v>
      </c>
      <c r="G30" s="37">
        <v>0</v>
      </c>
      <c r="H30" s="37">
        <v>0</v>
      </c>
      <c r="I30" s="37">
        <v>0</v>
      </c>
      <c r="J30" s="18">
        <v>16704.163551693964</v>
      </c>
      <c r="K30" s="57"/>
      <c r="M30" s="43"/>
      <c r="N30" s="20"/>
    </row>
    <row r="31" spans="2:14" ht="12.75" x14ac:dyDescent="0.2">
      <c r="B31" s="59" t="s">
        <v>29</v>
      </c>
      <c r="C31" s="60"/>
      <c r="D31" s="35">
        <f t="shared" ref="D31:J31" si="0">SUM(D7:D30)</f>
        <v>0</v>
      </c>
      <c r="E31" s="35">
        <f t="shared" si="0"/>
        <v>0</v>
      </c>
      <c r="F31" s="35">
        <f t="shared" si="0"/>
        <v>394040.43461724569</v>
      </c>
      <c r="G31" s="35">
        <f t="shared" si="0"/>
        <v>0</v>
      </c>
      <c r="H31" s="35">
        <f t="shared" si="0"/>
        <v>0</v>
      </c>
      <c r="I31" s="35">
        <f t="shared" si="0"/>
        <v>-7500</v>
      </c>
      <c r="J31" s="35">
        <f t="shared" si="0"/>
        <v>386540.43461724569</v>
      </c>
      <c r="K31" s="58"/>
      <c r="M31" s="43"/>
      <c r="N31" s="20"/>
    </row>
    <row r="32" spans="2:14" x14ac:dyDescent="0.25">
      <c r="N32" s="20"/>
    </row>
  </sheetData>
  <mergeCells count="4">
    <mergeCell ref="K7:K12"/>
    <mergeCell ref="K13:K31"/>
    <mergeCell ref="B4:K4"/>
    <mergeCell ref="B31:C31"/>
  </mergeCells>
  <conditionalFormatting sqref="B31">
    <cfRule type="expression" dxfId="0" priority="4" stopIfTrue="1">
      <formula>$R31=1</formula>
    </cfRule>
  </conditionalFormatting>
  <pageMargins left="0.25" right="0.25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131157EE76B84D9E45147078095F4C" ma:contentTypeVersion="" ma:contentTypeDescription="Create a new document." ma:contentTypeScope="" ma:versionID="c7bb0d23d3874faa3d5a22638bff613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b689e67ee69beb279e7b26b971c8b4fd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Final</Document_x0020_Status>
    <Document_x0020_Type xmlns="c85253b9-0a55-49a1-98ad-b5b6252d7079">Answer</Document_x0020_Type>
    <Comments xmlns="c85253b9-0a55-49a1-98ad-b5b6252d7079">Work paper for SL I - March 2022 Cost Recovery</Commen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DF157A-50F9-4324-973B-218DDAC2B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9FAB4E-5913-40FC-A5F2-B113AE216CE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21A776-73D8-4179-9716-B348748B86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KR-SLI-2</vt:lpstr>
      <vt:lpstr>KR-SLI-3</vt:lpstr>
      <vt:lpstr>'KR-SLI-2'!Print_Area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SLI WP - Mar 2022 Cost Recovery Update</dc:title>
  <dc:creator>Nyktas, Peter N.</dc:creator>
  <cp:lastModifiedBy>Grasso, Dominick J.</cp:lastModifiedBy>
  <dcterms:created xsi:type="dcterms:W3CDTF">2019-05-01T21:03:00Z</dcterms:created>
  <dcterms:modified xsi:type="dcterms:W3CDTF">2022-06-27T12:54:59Z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0x010100FE131157EE76B84D9E45147078095F4C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