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2 - Q2 Pandemic Reporting\"/>
    </mc:Choice>
  </mc:AlternateContent>
  <xr:revisionPtr revIDLastSave="0" documentId="13_ncr:1_{3F60C1AE-3A68-436A-9511-63AF5949607D}" xr6:coauthVersionLast="47" xr6:coauthVersionMax="47" xr10:uidLastSave="{00000000-0000-0000-0000-000000000000}"/>
  <bookViews>
    <workbookView xWindow="34905" yWindow="0" windowWidth="22680" windowHeight="1519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N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T63" i="20"/>
  <c r="P63" i="20"/>
  <c r="AB31" i="20"/>
  <c r="AC31" i="20" s="1"/>
  <c r="AD31" i="20" s="1"/>
  <c r="Y31" i="20"/>
  <c r="T31" i="20"/>
  <c r="P31" i="20"/>
  <c r="AB53" i="20"/>
  <c r="AC53" i="20" s="1"/>
  <c r="AD53" i="20" s="1"/>
  <c r="AB20" i="20"/>
  <c r="AC20" i="20" s="1"/>
  <c r="AD20" i="20" s="1"/>
  <c r="Y53" i="20"/>
  <c r="Y20" i="20"/>
  <c r="P53" i="20"/>
  <c r="P20" i="20"/>
  <c r="H73" i="20"/>
  <c r="T73" i="20" s="1"/>
  <c r="H63" i="20"/>
  <c r="H42" i="20"/>
  <c r="T42" i="20" s="1"/>
  <c r="H31" i="20"/>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<sst xmlns="http://schemas.openxmlformats.org/spreadsheetml/2006/main" count="17239" uniqueCount="210">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</sst>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3" zoomScale="80" zoomScaleNormal="80" zoomScaleSheetLayoutView="85" zoomScalePageLayoutView="70" workbookViewId="0">
      <selection activeCell="B18" sqref="B1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44805</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11609762</v>
      </c>
      <c r="G20" s="11"/>
      <c r="H20" s="11">
        <f>+F20</f>
        <v>11609762</v>
      </c>
      <c r="I20" s="11"/>
      <c r="J20" s="11">
        <v>1520489</v>
      </c>
      <c r="K20" s="11">
        <v>1360480</v>
      </c>
      <c r="M20" s="11">
        <v>11229</v>
      </c>
      <c r="N20" s="71"/>
      <c r="P20" s="11">
        <f>+J20/M20</f>
        <v>135.4073381423101</v>
      </c>
      <c r="Q20" s="11"/>
      <c r="R20" s="11"/>
      <c r="S20" s="11"/>
      <c r="T20" s="11">
        <f>+H20/M20</f>
        <v>1033.9088075518746</v>
      </c>
      <c r="U20" s="11"/>
      <c r="V20" s="11"/>
      <c r="W20" s="11"/>
      <c r="Y20" s="11">
        <f>+J20</f>
        <v>1520489</v>
      </c>
      <c r="Z20" s="11">
        <v>1807185</v>
      </c>
      <c r="AB20" s="11">
        <f>+J20</f>
        <v>1520489</v>
      </c>
      <c r="AC20" s="11">
        <f>+AB20</f>
        <v>1520489</v>
      </c>
      <c r="AD20" s="11">
        <f>+AC20</f>
        <v>1520489</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44440</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12033273</v>
      </c>
      <c r="G31" s="11"/>
      <c r="H31" s="11">
        <f>+F31</f>
        <v>12033273</v>
      </c>
      <c r="I31" s="11"/>
      <c r="J31" s="11">
        <v>1567101</v>
      </c>
      <c r="K31" s="11">
        <v>1365907</v>
      </c>
      <c r="M31" s="11">
        <v>11212</v>
      </c>
      <c r="N31" s="71"/>
      <c r="P31" s="11">
        <f>+J31/M31</f>
        <v>139.76997859436318</v>
      </c>
      <c r="Q31" s="11"/>
      <c r="R31" s="11"/>
      <c r="S31" s="11"/>
      <c r="T31" s="11">
        <f>+H31/M31</f>
        <v>1073.2494648590796</v>
      </c>
      <c r="U31" s="11"/>
      <c r="V31" s="11"/>
      <c r="W31" s="11"/>
      <c r="Y31" s="11">
        <f>+J31</f>
        <v>1567101</v>
      </c>
      <c r="Z31" s="11">
        <v>1698382</v>
      </c>
      <c r="AB31" s="11">
        <f>+J31</f>
        <v>1567101</v>
      </c>
      <c r="AC31" s="11">
        <f>+AB31</f>
        <v>1567101</v>
      </c>
      <c r="AD31" s="11">
        <f>+AC31</f>
        <v>1567101</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43709</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9982423</v>
      </c>
      <c r="G42" s="11"/>
      <c r="H42" s="11">
        <f>+F42</f>
        <v>9982423</v>
      </c>
      <c r="I42" s="11"/>
      <c r="J42" s="11">
        <v>1343506</v>
      </c>
      <c r="K42" s="11">
        <v>1212098</v>
      </c>
      <c r="M42" s="11">
        <v>11068</v>
      </c>
      <c r="N42" s="71"/>
      <c r="P42" s="11">
        <f>+J42/M42</f>
        <v>121.38651969642211</v>
      </c>
      <c r="Q42" s="11"/>
      <c r="R42" s="11"/>
      <c r="S42" s="11"/>
      <c r="T42" s="11">
        <f>+H42/M42</f>
        <v>901.91750993856158</v>
      </c>
      <c r="U42" s="11"/>
      <c r="V42" s="11"/>
      <c r="W42" s="11"/>
      <c r="Y42" s="11">
        <f>+J42</f>
        <v>1343506</v>
      </c>
      <c r="Z42" s="11">
        <v>1536042</v>
      </c>
      <c r="AB42" s="11">
        <f>+J42</f>
        <v>1343506</v>
      </c>
      <c r="AC42" s="11">
        <f>+AB42</f>
        <v>1343506</v>
      </c>
      <c r="AD42" s="11">
        <f>+AC42</f>
        <v>1343506</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44805</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1349731</v>
      </c>
      <c r="G53" s="11"/>
      <c r="H53" s="11">
        <f>+F53</f>
        <v>1349731</v>
      </c>
      <c r="I53" s="11"/>
      <c r="J53" s="11">
        <v>231743</v>
      </c>
      <c r="K53" s="11">
        <v>158167</v>
      </c>
      <c r="M53" s="11">
        <v>832</v>
      </c>
      <c r="N53" s="71"/>
      <c r="P53" s="11">
        <f>+J53/M53</f>
        <v>278.53725961538464</v>
      </c>
      <c r="Q53" s="11"/>
      <c r="R53" s="11"/>
      <c r="S53" s="11"/>
      <c r="T53" s="11">
        <f>+H53/M53</f>
        <v>1622.2728365384614</v>
      </c>
      <c r="U53" s="11"/>
      <c r="V53" s="11"/>
      <c r="W53" s="11"/>
      <c r="Y53" s="11">
        <f>+J53</f>
        <v>231743</v>
      </c>
      <c r="Z53" s="11">
        <v>229901</v>
      </c>
      <c r="AB53" s="11">
        <f>+J53</f>
        <v>231743</v>
      </c>
      <c r="AC53" s="11">
        <f>+AB53</f>
        <v>231743</v>
      </c>
      <c r="AD53" s="11">
        <f>+AC53</f>
        <v>231743</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44440</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1390444</v>
      </c>
      <c r="G63" s="11"/>
      <c r="H63" s="11">
        <f>+F63</f>
        <v>1390444</v>
      </c>
      <c r="I63" s="11"/>
      <c r="J63" s="11">
        <v>229028</v>
      </c>
      <c r="K63" s="11">
        <v>157831</v>
      </c>
      <c r="M63" s="11">
        <v>827</v>
      </c>
      <c r="N63" s="71"/>
      <c r="P63" s="11">
        <f>+J63/M63</f>
        <v>276.93833131801694</v>
      </c>
      <c r="Q63" s="11"/>
      <c r="R63" s="11"/>
      <c r="S63" s="11"/>
      <c r="T63" s="11">
        <f>+H63/M63</f>
        <v>1681.310761789601</v>
      </c>
      <c r="U63" s="11"/>
      <c r="V63" s="11"/>
      <c r="W63" s="11"/>
      <c r="Y63" s="11">
        <f>+J63</f>
        <v>229028</v>
      </c>
      <c r="Z63" s="11">
        <v>150080</v>
      </c>
      <c r="AB63" s="11">
        <f>+J63</f>
        <v>229028</v>
      </c>
      <c r="AC63" s="11">
        <f>+AB63</f>
        <v>229028</v>
      </c>
      <c r="AD63" s="11">
        <f>+AC63</f>
        <v>229028</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43709</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1360979</v>
      </c>
      <c r="G73" s="11"/>
      <c r="H73" s="11">
        <f>+F73</f>
        <v>1360979</v>
      </c>
      <c r="I73" s="11"/>
      <c r="J73" s="11">
        <v>243235</v>
      </c>
      <c r="K73" s="11">
        <v>165254</v>
      </c>
      <c r="M73" s="11">
        <v>815</v>
      </c>
      <c r="N73" s="71"/>
      <c r="P73" s="11">
        <f>+J73/M73</f>
        <v>298.44785276073617</v>
      </c>
      <c r="Q73" s="11"/>
      <c r="R73" s="11"/>
      <c r="S73" s="11"/>
      <c r="T73" s="11">
        <f>+H73/M73</f>
        <v>1669.9128834355829</v>
      </c>
      <c r="U73" s="11"/>
      <c r="V73" s="11"/>
      <c r="W73" s="11"/>
      <c r="Y73" s="11">
        <f>+J73</f>
        <v>243235</v>
      </c>
      <c r="Z73" s="11">
        <v>238267</v>
      </c>
      <c r="AB73" s="11">
        <f>+J73</f>
        <v>243235</v>
      </c>
      <c r="AC73" s="11">
        <f>+AB73</f>
        <v>243235</v>
      </c>
      <c r="AD73" s="11">
        <f>+AC73</f>
        <v>243235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6" sqref="A16:A7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44805</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277</v>
      </c>
      <c r="G17" s="11">
        <v>63</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44440</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43709</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137</v>
      </c>
      <c r="G39" s="11">
        <v>71</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44805</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44440</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43709</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P51" sqref="P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44805</v>
      </c>
      <c r="B18" s="11" t="s">
        <v>207</v>
      </c>
      <c r="C18" s="11"/>
      <c r="D18" s="183" t="s">
        <v>208</v>
      </c>
      <c r="E18" s="11"/>
      <c r="F18" s="11"/>
      <c r="G18" s="11"/>
      <c r="H18" s="11"/>
      <c r="I18" s="11"/>
      <c r="J18" s="11"/>
      <c r="M18" s="11">
        <v>87732</v>
      </c>
      <c r="N18" s="11">
        <v>8205</v>
      </c>
      <c r="O18" s="11">
        <v>3465</v>
      </c>
      <c r="P18" s="11">
        <v>2883</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44440</v>
      </c>
      <c r="B34" s="11" t="str">
        <f>+B18</f>
        <v>Wantage</v>
      </c>
      <c r="C34" s="11"/>
      <c r="D34" s="71" t="str">
        <f>+D18</f>
        <v>07461</v>
      </c>
      <c r="E34" s="11"/>
      <c r="F34" s="11"/>
      <c r="G34" s="11"/>
      <c r="H34" s="11"/>
      <c r="I34" s="11"/>
      <c r="J34" s="11"/>
      <c r="M34" s="11">
        <v>244884</v>
      </c>
      <c r="N34" s="11">
        <v>78487</v>
      </c>
      <c r="O34" s="11">
        <v>53378</v>
      </c>
      <c r="P34" s="11">
        <v>271580</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43709</v>
      </c>
      <c r="B50" s="11" t="str">
        <f>+B18</f>
        <v>Wantage</v>
      </c>
      <c r="C50" s="11"/>
      <c r="D50" s="71" t="str">
        <f>+D18</f>
        <v>07461</v>
      </c>
      <c r="E50" s="11"/>
      <c r="F50" s="11"/>
      <c r="G50" s="11"/>
      <c r="H50" s="11"/>
      <c r="I50" s="11"/>
      <c r="J50" s="11"/>
      <c r="M50" s="11">
        <v>95619</v>
      </c>
      <c r="N50" s="151">
        <v>6912</v>
      </c>
      <c r="O50" s="11">
        <v>637</v>
      </c>
      <c r="P50" s="11">
        <v>1312</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70" zoomScaleNormal="70" zoomScaleSheetLayoutView="40" zoomScalePageLayoutView="55" workbookViewId="0">
      <selection activeCell="P26" sqref="P2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1">
        <v>44805</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218</v>
      </c>
      <c r="G12" s="11">
        <v>286.70999999999998</v>
      </c>
      <c r="H12" s="11">
        <v>62501</v>
      </c>
      <c r="I12" s="11">
        <f>+H12/F12</f>
        <v>286.70183486238534</v>
      </c>
      <c r="J12" s="11"/>
      <c r="L12" s="11">
        <v>2</v>
      </c>
      <c r="M12" s="11">
        <v>713.91</v>
      </c>
      <c r="N12" s="11">
        <f>+M12/L12</f>
        <v>356.95499999999998</v>
      </c>
      <c r="O12" s="11">
        <v>35</v>
      </c>
      <c r="P12" s="11">
        <v>19331.900000000001</v>
      </c>
      <c r="Q12" s="11">
        <f>+P12/O12</f>
        <v>552.34</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44440</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116</v>
      </c>
      <c r="G25" s="11">
        <v>594.75</v>
      </c>
      <c r="H25" s="11">
        <v>110887</v>
      </c>
      <c r="I25" s="11">
        <f>+H25/F25</f>
        <v>955.92241379310349</v>
      </c>
      <c r="J25" s="11"/>
      <c r="L25" s="11">
        <v>6</v>
      </c>
      <c r="M25" s="11">
        <v>3520.59</v>
      </c>
      <c r="N25" s="11">
        <f>+M25/L25</f>
        <v>586.76499999999999</v>
      </c>
      <c r="O25" s="11">
        <v>3</v>
      </c>
      <c r="P25" s="11">
        <v>2174.85</v>
      </c>
      <c r="Q25" s="11">
        <f>+P25/O25</f>
        <v>724.94999999999993</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43709</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44805</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44440</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43709</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2023-09-15T17:18:46Z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